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174514D6-35E8-4287-99EA-23DFD09DD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 and Course Maping" sheetId="14" r:id="rId1"/>
    <sheet name="PO assigned to course" sheetId="15" r:id="rId2"/>
    <sheet name="Semester wise offered course" sheetId="13" r:id="rId3"/>
    <sheet name="Sheet1" sheetId="16" r:id="rId4"/>
  </sheets>
  <definedNames>
    <definedName name="_xlnm._FilterDatabase" localSheetId="0" hidden="1">'PO and Course Maping'!$I$2:$I$63</definedName>
    <definedName name="_xlnm.Print_Area" localSheetId="0">'PO and Course Maping'!$A$1:$I$63</definedName>
    <definedName name="_xlnm.Print_Area" localSheetId="2">'Semester wise offered course'!$A$1:$L$25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14" l="1"/>
  <c r="M15" i="16"/>
  <c r="L13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3" i="16"/>
</calcChain>
</file>

<file path=xl/sharedStrings.xml><?xml version="1.0" encoding="utf-8"?>
<sst xmlns="http://schemas.openxmlformats.org/spreadsheetml/2006/main" count="606" uniqueCount="323">
  <si>
    <t>ICE3111</t>
  </si>
  <si>
    <t>ICE3121</t>
  </si>
  <si>
    <t>ICE3132</t>
  </si>
  <si>
    <t>ICE3141</t>
  </si>
  <si>
    <t>ICE3142</t>
  </si>
  <si>
    <t xml:space="preserve">Optical Fiber Communication </t>
  </si>
  <si>
    <t xml:space="preserve">Optical Fiber Communication Sessional </t>
  </si>
  <si>
    <t>ICE2212</t>
  </si>
  <si>
    <t>Data Structures and Algorithms</t>
  </si>
  <si>
    <t>ICE1221</t>
  </si>
  <si>
    <t>Structured Programming Language Sessional</t>
  </si>
  <si>
    <t>ICE3231</t>
  </si>
  <si>
    <t>ICE3232</t>
  </si>
  <si>
    <t>ICE3211</t>
  </si>
  <si>
    <t>ICE3222</t>
  </si>
  <si>
    <t>ICE3251</t>
  </si>
  <si>
    <t>Computer Architecture and Organization</t>
  </si>
  <si>
    <t>Switching and Routing</t>
  </si>
  <si>
    <t>Information System Analysis and Design</t>
  </si>
  <si>
    <t>E-commerce &amp; E-governance</t>
  </si>
  <si>
    <t>ICE4111</t>
  </si>
  <si>
    <t>ICE4112</t>
  </si>
  <si>
    <t>ICE4121</t>
  </si>
  <si>
    <t>ICE4122</t>
  </si>
  <si>
    <t>ICE4131</t>
  </si>
  <si>
    <t>ICE4132</t>
  </si>
  <si>
    <t>System Analysis and Software Engineering</t>
  </si>
  <si>
    <t>ICE4221</t>
  </si>
  <si>
    <t>ICE4222</t>
  </si>
  <si>
    <t>ICE4231</t>
  </si>
  <si>
    <t>ICE4261</t>
  </si>
  <si>
    <t>ICE4262</t>
  </si>
  <si>
    <t>ICE3131</t>
  </si>
  <si>
    <t>ICE4171</t>
  </si>
  <si>
    <t>ICE1222</t>
  </si>
  <si>
    <t>Analog Electronics</t>
  </si>
  <si>
    <t>Analog Electronics Sessional</t>
  </si>
  <si>
    <t>4th Year 1st  Semester</t>
  </si>
  <si>
    <t>4th Year 2nd Semester</t>
  </si>
  <si>
    <t>Course Title</t>
  </si>
  <si>
    <t>ICE4100</t>
  </si>
  <si>
    <r>
      <t>Project / Thesis</t>
    </r>
    <r>
      <rPr>
        <vertAlign val="superscript"/>
        <sz val="10"/>
        <color theme="1"/>
        <rFont val="Times New Roman"/>
        <family val="1"/>
      </rPr>
      <t>**</t>
    </r>
  </si>
  <si>
    <t>ICE4200</t>
  </si>
  <si>
    <t>Artificial Intelligence and Neural Computing</t>
  </si>
  <si>
    <t>ICE4211</t>
  </si>
  <si>
    <t>Artificial Intelligence  Sessional</t>
  </si>
  <si>
    <t>ICE4212</t>
  </si>
  <si>
    <t xml:space="preserve">Computer Networks  </t>
  </si>
  <si>
    <t xml:space="preserve">Computer Networks Sessional </t>
  </si>
  <si>
    <t xml:space="preserve">Database Management System  </t>
  </si>
  <si>
    <t>Information Theory and Coding</t>
  </si>
  <si>
    <t>Database Management System  Sessional</t>
  </si>
  <si>
    <t>3rd Year 1st Semester</t>
  </si>
  <si>
    <t>3rd Year 2nd Semester</t>
  </si>
  <si>
    <t>ICE3112</t>
  </si>
  <si>
    <t>ICE3212</t>
  </si>
  <si>
    <t>ICE 3221</t>
  </si>
  <si>
    <t>ICE3122</t>
  </si>
  <si>
    <r>
      <t>Switching and Routing</t>
    </r>
    <r>
      <rPr>
        <sz val="10"/>
        <color theme="1"/>
        <rFont val="Times New Roman"/>
        <family val="1"/>
      </rPr>
      <t xml:space="preserve"> Sessional </t>
    </r>
  </si>
  <si>
    <t>Client Server Technology</t>
  </si>
  <si>
    <t xml:space="preserve">Java  and Network Programming  Sessional </t>
  </si>
  <si>
    <r>
      <t>Client Server Technology</t>
    </r>
    <r>
      <rPr>
        <sz val="10"/>
        <color theme="1"/>
        <rFont val="Times New Roman"/>
        <family val="1"/>
      </rPr>
      <t xml:space="preserve"> Sessional </t>
    </r>
  </si>
  <si>
    <t>ICE3270</t>
  </si>
  <si>
    <t>Industrial Training*</t>
  </si>
  <si>
    <t>2nd Year 1st Semester</t>
  </si>
  <si>
    <t>2nd Year 2nd Semester</t>
  </si>
  <si>
    <t>Signals and Systems</t>
  </si>
  <si>
    <t>Signals and Systems Sessional</t>
  </si>
  <si>
    <t>ICE2232</t>
  </si>
  <si>
    <t>Data Structures and Algorithms  Sessional</t>
  </si>
  <si>
    <t>Matrices and Differential Equations</t>
  </si>
  <si>
    <t>1st Year 1st Semester</t>
  </si>
  <si>
    <t>1st Year 2nd Semester</t>
  </si>
  <si>
    <t>Differential and Integral Calculus</t>
  </si>
  <si>
    <t>Statistics for Engineers</t>
  </si>
  <si>
    <t>Network security and Cyber Law</t>
  </si>
  <si>
    <t>Internet and Web Programming</t>
  </si>
  <si>
    <t>Internet and Web Programming Sessional</t>
  </si>
  <si>
    <t>Code</t>
  </si>
  <si>
    <t>Computer Archi. and Organization Sessional</t>
  </si>
  <si>
    <t>System Analysis and Soft. Eng.  Sessional</t>
  </si>
  <si>
    <t>Strategic Planning and Decision Supt. Tec.</t>
  </si>
  <si>
    <t>Strategic Planning…. Sessional</t>
  </si>
  <si>
    <r>
      <t>Information System Analysis...</t>
    </r>
    <r>
      <rPr>
        <sz val="10"/>
        <color theme="1"/>
        <rFont val="Times New Roman"/>
        <family val="1"/>
      </rPr>
      <t>Sessional</t>
    </r>
  </si>
  <si>
    <t>Semester Wise Course Code and Course Title</t>
  </si>
  <si>
    <t>PO</t>
  </si>
  <si>
    <t>Si</t>
  </si>
  <si>
    <t xml:space="preserve">Course Code </t>
  </si>
  <si>
    <t>PO 1</t>
  </si>
  <si>
    <t>PO 2</t>
  </si>
  <si>
    <t>PO 3</t>
  </si>
  <si>
    <t>PO 4</t>
  </si>
  <si>
    <t>PO 5</t>
  </si>
  <si>
    <t>PO 6</t>
  </si>
  <si>
    <t>PO 7</t>
  </si>
  <si>
    <t>PO 8</t>
  </si>
  <si>
    <t>PO 9</t>
  </si>
  <si>
    <t>PO 10</t>
  </si>
  <si>
    <t>PO 11</t>
  </si>
  <si>
    <t>PO 12</t>
  </si>
  <si>
    <t>Engineering knowledge</t>
  </si>
  <si>
    <t xml:space="preserve">PO </t>
  </si>
  <si>
    <t>POI</t>
  </si>
  <si>
    <t>P.01.1.C3</t>
  </si>
  <si>
    <t>P.01.2.C3</t>
  </si>
  <si>
    <t xml:space="preserve">P.01.3.C3 </t>
  </si>
  <si>
    <t>P.01.4.C3</t>
  </si>
  <si>
    <t>Apply information and concepts of mathematics to solve complex engineering problems with a range of conflicting requirements.</t>
  </si>
  <si>
    <t>P.02.1.C4</t>
  </si>
  <si>
    <t>P.02.2.C4</t>
  </si>
  <si>
    <t>P.02.3.C4</t>
  </si>
  <si>
    <t>P.02.4.C5</t>
  </si>
  <si>
    <t>Identify and relate first principles of mathematics, natural sciences and engineering sciences to solve complex engineering problems.</t>
  </si>
  <si>
    <t>Formulate solutions, procedures, and methods to solve complex engineering problems</t>
  </si>
  <si>
    <t xml:space="preserve">Analyze and solves complex engineering problems reaching substantiated conclusion </t>
  </si>
  <si>
    <t>Research literature and Critically evaluates the validity and accuracy of existing solution methods using specialized engineering knowledge.</t>
  </si>
  <si>
    <t>P.03.1.C2</t>
  </si>
  <si>
    <t>P.03.2.C3</t>
  </si>
  <si>
    <t>Identify the different components or processes of complex engineering problems.</t>
  </si>
  <si>
    <t>Develop solution for different components of complex engineering problem.</t>
  </si>
  <si>
    <t>Develop probable solutions that meet specified needs with appropriate consideration for public health and safety, culture, societal and environmental considerations.</t>
  </si>
  <si>
    <t>P.04.1.P3</t>
  </si>
  <si>
    <t>P.04.2.C4</t>
  </si>
  <si>
    <t>P.04.3.C6</t>
  </si>
  <si>
    <t>Design Experiment to test complex engineering problem for certain constrains through appropriate research.</t>
  </si>
  <si>
    <t>Analysis and Interpretation of collected data to provide valid conclusion acknowledging the limitations.</t>
  </si>
  <si>
    <t>Develop and Synthesis of complex engineering problems using substantial engineering knowledge.</t>
  </si>
  <si>
    <t>P.05.1.C3</t>
  </si>
  <si>
    <t>P.05.2.P4</t>
  </si>
  <si>
    <t>P.05.3.P5</t>
  </si>
  <si>
    <t xml:space="preserve">Select and Apply appropriate techniques to solve complex engineering problems using modern engineering tools considering the limitations. </t>
  </si>
  <si>
    <t xml:space="preserve">Create relevant resources for complex engineering problems using modern engineering tools. </t>
  </si>
  <si>
    <t>P.06.1.A3</t>
  </si>
  <si>
    <t>P.06.2.C5</t>
  </si>
  <si>
    <t>Design solution for complex engineering problem in accordance with professional practices</t>
  </si>
  <si>
    <t>P.07.1.C5</t>
  </si>
  <si>
    <t>P.07.2.C5</t>
  </si>
  <si>
    <t>Evaluate sustainability of complex engineering problems considering society and environment.</t>
  </si>
  <si>
    <t>Identify impact on society and environment for professional engineering solutions.</t>
  </si>
  <si>
    <t>Accepts and Recognize the role of engineering in society.</t>
  </si>
  <si>
    <t>P.08.1.A5</t>
  </si>
  <si>
    <t>P.08.2.A4</t>
  </si>
  <si>
    <t>Demonstrates individual responsibilities 
based on norms of engineering practice.</t>
  </si>
  <si>
    <t>P.09.1.A2</t>
  </si>
  <si>
    <t>P.09.2.A2</t>
  </si>
  <si>
    <t>P.09.3.A5</t>
  </si>
  <si>
    <t xml:space="preserve">Displays good interpersonal skills as a 
member/leader. </t>
  </si>
  <si>
    <t xml:space="preserve">Demonstrate individual skills in solving multi-disciplinary problems. </t>
  </si>
  <si>
    <t>P.10.1.A2</t>
  </si>
  <si>
    <t>P.10.2.P3</t>
  </si>
  <si>
    <t>P.10.3.A2</t>
  </si>
  <si>
    <t>Demonstrates an ability to effectively give and 
respond to clear instructions.</t>
  </si>
  <si>
    <t>P.11.1.P4</t>
  </si>
  <si>
    <t>P.11.2.P4</t>
  </si>
  <si>
    <t>P.11.3.A5</t>
  </si>
  <si>
    <t>P.12.1.A1</t>
  </si>
  <si>
    <t>P.12.2.A4</t>
  </si>
  <si>
    <t>P.12.3.A5</t>
  </si>
  <si>
    <t>CP1, CP2, CP6</t>
  </si>
  <si>
    <t>CP1, CP4, CP5</t>
  </si>
  <si>
    <t>CP1, CP7, CP3</t>
  </si>
  <si>
    <t>CA1, CA3</t>
  </si>
  <si>
    <r>
      <rPr>
        <b/>
        <sz val="11"/>
        <color theme="1"/>
        <rFont val="Times New Roman"/>
        <family val="1"/>
      </rPr>
      <t>Problem Analysis</t>
    </r>
    <r>
      <rPr>
        <sz val="11"/>
        <color theme="1"/>
        <rFont val="Times New Roman"/>
        <family val="1"/>
      </rPr>
      <t>: Complexity of analysis</t>
    </r>
  </si>
  <si>
    <r>
      <rPr>
        <b/>
        <sz val="11"/>
        <color theme="1"/>
        <rFont val="Times New Roman"/>
        <family val="1"/>
      </rPr>
      <t>Investigation</t>
    </r>
    <r>
      <rPr>
        <sz val="11"/>
        <color theme="1"/>
        <rFont val="Times New Roman"/>
        <family val="1"/>
      </rPr>
      <t>: Breadth and depth of investigation and experimentation</t>
    </r>
  </si>
  <si>
    <r>
      <rPr>
        <b/>
        <sz val="11"/>
        <color theme="1"/>
        <rFont val="Times New Roman"/>
        <family val="1"/>
      </rPr>
      <t>Modern Tool Usage</t>
    </r>
    <r>
      <rPr>
        <sz val="11"/>
        <color theme="1"/>
        <rFont val="Times New Roman"/>
        <family val="1"/>
      </rPr>
      <t>: Level of understanding of the appropriateness of the tool</t>
    </r>
  </si>
  <si>
    <r>
      <rPr>
        <b/>
        <sz val="11"/>
        <color theme="1"/>
        <rFont val="Times New Roman"/>
        <family val="1"/>
      </rPr>
      <t>The Engineer and Society</t>
    </r>
    <r>
      <rPr>
        <sz val="11"/>
        <color theme="1"/>
        <rFont val="Times New Roman"/>
        <family val="1"/>
      </rPr>
      <t>: Level of knowledge and responsibility</t>
    </r>
  </si>
  <si>
    <r>
      <rPr>
        <b/>
        <sz val="11"/>
        <color theme="1"/>
        <rFont val="Times New Roman"/>
        <family val="1"/>
      </rPr>
      <t>Environment and Sustainability</t>
    </r>
    <r>
      <rPr>
        <sz val="11"/>
        <color theme="1"/>
        <rFont val="Times New Roman"/>
        <family val="1"/>
      </rPr>
      <t>: Type of solutions.</t>
    </r>
  </si>
  <si>
    <r>
      <rPr>
        <b/>
        <sz val="11"/>
        <color theme="1"/>
        <rFont val="Times New Roman"/>
        <family val="1"/>
      </rPr>
      <t>Ethics</t>
    </r>
    <r>
      <rPr>
        <sz val="11"/>
        <color theme="1"/>
        <rFont val="Times New Roman"/>
        <family val="1"/>
      </rPr>
      <t>: Understanding and level of practice</t>
    </r>
  </si>
  <si>
    <r>
      <rPr>
        <b/>
        <sz val="11"/>
        <color theme="1"/>
        <rFont val="Times New Roman"/>
        <family val="1"/>
      </rPr>
      <t>Individual and Team work</t>
    </r>
    <r>
      <rPr>
        <sz val="11"/>
        <color theme="1"/>
        <rFont val="Times New Roman"/>
        <family val="1"/>
      </rPr>
      <t>: Role in and diversity of team</t>
    </r>
  </si>
  <si>
    <r>
      <rPr>
        <b/>
        <sz val="11"/>
        <color theme="1"/>
        <rFont val="Times New Roman"/>
        <family val="1"/>
      </rPr>
      <t>Communication</t>
    </r>
    <r>
      <rPr>
        <sz val="11"/>
        <color theme="1"/>
        <rFont val="Times New Roman"/>
        <family val="1"/>
      </rPr>
      <t>: Level of communication according to type of activities performed</t>
    </r>
  </si>
  <si>
    <r>
      <rPr>
        <b/>
        <sz val="11"/>
        <color theme="1"/>
        <rFont val="Times New Roman"/>
        <family val="1"/>
      </rPr>
      <t>Project Management and Finance</t>
    </r>
    <r>
      <rPr>
        <sz val="11"/>
        <color theme="1"/>
        <rFont val="Times New Roman"/>
        <family val="1"/>
      </rPr>
      <t>: Level of management required for differing types of activity</t>
    </r>
  </si>
  <si>
    <r>
      <rPr>
        <b/>
        <sz val="11"/>
        <color theme="1"/>
        <rFont val="Times New Roman"/>
        <family val="1"/>
      </rPr>
      <t>Lifelong learning</t>
    </r>
    <r>
      <rPr>
        <sz val="11"/>
        <color theme="1"/>
        <rFont val="Times New Roman"/>
        <family val="1"/>
      </rPr>
      <t>: Preparation for and depth of continuing learning.</t>
    </r>
  </si>
  <si>
    <t>ICE 2111</t>
  </si>
  <si>
    <t>ICE 2112</t>
  </si>
  <si>
    <t>Data Structures and Algorithms Sessional</t>
  </si>
  <si>
    <t>ICE 2121</t>
  </si>
  <si>
    <t>Digital Electronics</t>
  </si>
  <si>
    <t>ICE 2122</t>
  </si>
  <si>
    <t>Digital Electronics Sessional</t>
  </si>
  <si>
    <t>ICE 2131</t>
  </si>
  <si>
    <t>ICE 2132</t>
  </si>
  <si>
    <t>ICE 2141</t>
  </si>
  <si>
    <t>Numerical methods</t>
  </si>
  <si>
    <t>ICE 2142</t>
  </si>
  <si>
    <t>Numerical methods Sessional</t>
  </si>
  <si>
    <t>ICE 2151</t>
  </si>
  <si>
    <t>Discrete Mathematics</t>
  </si>
  <si>
    <t>MATH 2161</t>
  </si>
  <si>
    <t>Apply engineering management principles and economic decision making to solve engineering projects as a team.</t>
  </si>
  <si>
    <t xml:space="preserve">Manage multi-disciplinary projects as a member/leader. </t>
  </si>
  <si>
    <t>Demonstrate competency in completing  individual engineering project based on relevant management principles and economic models.</t>
  </si>
  <si>
    <t xml:space="preserve">Investigate and gather information on a given  engineering issue. </t>
  </si>
  <si>
    <t>Seek and use resources in solving engineering problems.</t>
  </si>
  <si>
    <t>SI</t>
  </si>
  <si>
    <t>ICE 2211</t>
  </si>
  <si>
    <t xml:space="preserve">Analog and Digital Communication </t>
  </si>
  <si>
    <t>ICE 2212</t>
  </si>
  <si>
    <t>Analog and Digital Communication Sessional</t>
  </si>
  <si>
    <t>ICE 2221</t>
  </si>
  <si>
    <t>Computer Networking</t>
  </si>
  <si>
    <t>ICE 2222</t>
  </si>
  <si>
    <t>Computer Networking Sessional</t>
  </si>
  <si>
    <t>ICE 2231</t>
  </si>
  <si>
    <t xml:space="preserve">Object Oriented Programming Language </t>
  </si>
  <si>
    <t>ICE 2232</t>
  </si>
  <si>
    <t>Object Oriented Programming Language Sessional</t>
  </si>
  <si>
    <t>ICE 2241</t>
  </si>
  <si>
    <t>Electromagnetic Field and Antenna Engineering</t>
  </si>
  <si>
    <t>ICE 2242</t>
  </si>
  <si>
    <t>Electromagnetic Field and Antenna Engineering Sessional</t>
  </si>
  <si>
    <t>HUM 2251</t>
  </si>
  <si>
    <t xml:space="preserve">Sociology and Economics </t>
  </si>
  <si>
    <t>MATH 1131</t>
  </si>
  <si>
    <t>ICE 1111</t>
  </si>
  <si>
    <t>Fundamental of Information and Communication Technology</t>
  </si>
  <si>
    <t>ICE 1112</t>
  </si>
  <si>
    <t>Fundamental of Information and Communication Technology Sessional</t>
  </si>
  <si>
    <t>ICE 1121</t>
  </si>
  <si>
    <t>Basic Electrical and Electronics Engineering</t>
  </si>
  <si>
    <t>ICE 1122</t>
  </si>
  <si>
    <t>Basic Electrical and Electronics Engineering Sessional</t>
  </si>
  <si>
    <t>PHY 1141</t>
  </si>
  <si>
    <t>Engineering Physics</t>
  </si>
  <si>
    <t>PHY 1142</t>
  </si>
  <si>
    <t>Engineering Physics Sessional</t>
  </si>
  <si>
    <t>HUM 1151</t>
  </si>
  <si>
    <t>Technical and Communicative English</t>
  </si>
  <si>
    <t>HUM 1152</t>
  </si>
  <si>
    <t>Technical and Communicative English Sessional</t>
  </si>
  <si>
    <t>HUM 1153</t>
  </si>
  <si>
    <t>Bengali Language and Literature</t>
  </si>
  <si>
    <t>ICE 1211</t>
  </si>
  <si>
    <t>Structured Programming Language</t>
  </si>
  <si>
    <t>ICE 1212</t>
  </si>
  <si>
    <t>ICE 1221</t>
  </si>
  <si>
    <t>ICE 1222</t>
  </si>
  <si>
    <t xml:space="preserve">Analog Electronics Sessional  </t>
  </si>
  <si>
    <t>MATH 1231</t>
  </si>
  <si>
    <t>Linear Algebra and Vector Analysis</t>
  </si>
  <si>
    <t>MATH 1241</t>
  </si>
  <si>
    <t>CHEM 1251</t>
  </si>
  <si>
    <t>Engineering Chemistry</t>
  </si>
  <si>
    <t>HUM 1255</t>
  </si>
  <si>
    <t>Bangladesh Studies (History of Independence)</t>
  </si>
  <si>
    <t>ICE3241</t>
  </si>
  <si>
    <t>ICE3242</t>
  </si>
  <si>
    <t xml:space="preserve">Use engineering tools for prediction and modeling of complex engineering problems considering the practice in Information and communicaiton Engineering discipline. </t>
  </si>
  <si>
    <t>WK</t>
  </si>
  <si>
    <t>WP</t>
  </si>
  <si>
    <t>EA</t>
  </si>
  <si>
    <t>WK1</t>
  </si>
  <si>
    <t>WK2</t>
  </si>
  <si>
    <t>WK3</t>
  </si>
  <si>
    <t>WK4</t>
  </si>
  <si>
    <t>WK1, WK2, WK3</t>
  </si>
  <si>
    <t>WP1,WP2,WP6</t>
  </si>
  <si>
    <t>WP1, WP3, WP7</t>
  </si>
  <si>
    <t>WP1, WP2, WP6</t>
  </si>
  <si>
    <t>WP1, WP4, WP5</t>
  </si>
  <si>
    <t>WP1, WP7, WP3</t>
  </si>
  <si>
    <t>WK5</t>
  </si>
  <si>
    <t>WK8</t>
  </si>
  <si>
    <t>WK6</t>
  </si>
  <si>
    <t>WK7</t>
  </si>
  <si>
    <t>EA2,
EA4</t>
  </si>
  <si>
    <t xml:space="preserve"> </t>
  </si>
  <si>
    <t>Recognizing the need for continuing education  and participation in the broadest context of technological change.</t>
  </si>
  <si>
    <t>EA1, EA5</t>
  </si>
  <si>
    <t>Produces written engineering reports by applying principle based approaches and  design documentation on complex engineering activities for different stake holders</t>
  </si>
  <si>
    <t>Practice good professional ethics and commitment to professional responsibilities?</t>
  </si>
  <si>
    <t xml:space="preserve">Digital Electronics </t>
  </si>
  <si>
    <t>Perform effective oral presentation on complex engineering activities.</t>
  </si>
  <si>
    <t xml:space="preserve">Analog and Digital Communication sessional </t>
  </si>
  <si>
    <t>Database Management System</t>
  </si>
  <si>
    <t xml:space="preserve">Database Management System Sessional </t>
  </si>
  <si>
    <t xml:space="preserve">Advanced Java Programming  </t>
  </si>
  <si>
    <t xml:space="preserve">Advanced Java Programming  Sessional </t>
  </si>
  <si>
    <t>Wireless and Mobile Communication</t>
  </si>
  <si>
    <t>Wireless and Mobile Communication Sessional</t>
  </si>
  <si>
    <t>HUM 3157</t>
  </si>
  <si>
    <t>Professional Ethics and Environment Protection</t>
  </si>
  <si>
    <t>OBE Course Maping for Summer 2022 Semester</t>
  </si>
  <si>
    <t>Apply information and concepts of natural science with the familiarity of issues.</t>
  </si>
  <si>
    <t>Apply information and concepts of engineering fundamentals with the familiarity of issues.</t>
  </si>
  <si>
    <t>Apply information and concepts of specialized engineering sciences with the in-depth of analysis of a complex engineering problem.</t>
  </si>
  <si>
    <t>Design/ development of solutions</t>
  </si>
  <si>
    <t>Project</t>
  </si>
  <si>
    <t>ICE 3000</t>
  </si>
  <si>
    <t>Integrated Design Project (IDP) *</t>
  </si>
  <si>
    <t>12.1, 10.3</t>
  </si>
  <si>
    <t>12.3, 10.1, 10.2, 10.3, 8.1</t>
  </si>
  <si>
    <t>11.2, 7.2</t>
  </si>
  <si>
    <t>7.2, 6.2</t>
  </si>
  <si>
    <t>8.2, 6.1</t>
  </si>
  <si>
    <t>8.2, 8.1, 7.1, 6.1</t>
  </si>
  <si>
    <t>9.3, 5.3</t>
  </si>
  <si>
    <t>12.2, 11.1, 11.2, 10.2, 9.1, 5.2, 5.2</t>
  </si>
  <si>
    <t>5.1, 4.1</t>
  </si>
  <si>
    <t>1.2 7.1</t>
  </si>
  <si>
    <t xml:space="preserve">1.2, 2.1 </t>
  </si>
  <si>
    <t>12.1, 11.3, 10.3, 4.2, 2.4</t>
  </si>
  <si>
    <t>3.3, 2.4</t>
  </si>
  <si>
    <t>1.1, 2.2</t>
  </si>
  <si>
    <t>3.1, 9.2</t>
  </si>
  <si>
    <t>3.2, 4.3</t>
  </si>
  <si>
    <t>3.2 6.2</t>
  </si>
  <si>
    <t>2.3, 3.3</t>
  </si>
  <si>
    <t>1.4, 3.3</t>
  </si>
  <si>
    <t>P.03.3.C6</t>
  </si>
  <si>
    <t>1.4, 2.2</t>
  </si>
  <si>
    <t>4.1, 5.1</t>
  </si>
  <si>
    <t>1.1, 1.3, 2.1</t>
  </si>
  <si>
    <t>2.3, 3.1</t>
  </si>
  <si>
    <t>5.2, 11.1, 9.3</t>
  </si>
  <si>
    <t>5.2 11.1, 9.3</t>
  </si>
  <si>
    <t>Theory Courses</t>
  </si>
  <si>
    <t xml:space="preserve">Sessional Course </t>
  </si>
  <si>
    <t>6.1, 7.1, 8.1, 8.2</t>
  </si>
  <si>
    <t>2.2 ,3.1, 4.2</t>
  </si>
  <si>
    <t>3.3 5.1, 6.2</t>
  </si>
  <si>
    <t>13/15</t>
  </si>
  <si>
    <t>1.1, 1.3, 2.2, 3.2</t>
  </si>
  <si>
    <t>Function as effective team leader/member in multi-disciplinary problems.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</si>
</sst>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FF0000"/>
      <name val="Times New Roman"/>
      <family val="1"/>
    </font>
    <font>
      <sz val="11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2" fillId="0" borderId="0" xfId="0" applyFont="1" applyBorder="1"/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4" fillId="3" borderId="0" xfId="0" applyFont="1" applyFill="1" applyBorder="1" applyAlignment="1">
      <alignment wrapText="1"/>
    </xf>
    <xf numFmtId="0" fontId="2" fillId="3" borderId="0" xfId="0" applyFont="1" applyFill="1" applyBorder="1"/>
    <xf numFmtId="0" fontId="4" fillId="5" borderId="6" xfId="0" applyFont="1" applyFill="1" applyBorder="1" applyAlignment="1">
      <alignment horizontal="left" vertical="center" wrapText="1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2" fillId="0" borderId="1" xfId="0" applyFont="1" applyBorder="1"/>
    <xf numFmtId="0" fontId="4" fillId="0" borderId="2" xfId="0" applyFont="1" applyBorder="1" applyAlignment="1">
      <alignment horizontal="left" wrapText="1"/>
    </xf>
    <xf numFmtId="0" fontId="10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10" fillId="0" borderId="20" xfId="0" applyFont="1" applyBorder="1" applyAlignment="1">
      <alignment horizontal="justify"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0" fillId="3" borderId="1" xfId="0" applyFill="1" applyBorder="1"/>
    <xf numFmtId="0" fontId="1" fillId="3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3" borderId="1" xfId="0" applyFont="1" applyFill="1" applyBorder="1" applyAlignment="1">
      <alignment vertical="center" wrapText="1"/>
    </xf>
    <xf numFmtId="0" fontId="0" fillId="0" borderId="1" xfId="0" applyBorder="1" applyAlignment="1"/>
    <xf numFmtId="0" fontId="12" fillId="3" borderId="1" xfId="0" applyFont="1" applyFill="1" applyBorder="1" applyAlignment="1">
      <alignment horizontal="left" wrapText="1"/>
    </xf>
    <xf numFmtId="0" fontId="1" fillId="8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0" xfId="0" applyBorder="1"/>
    <xf numFmtId="0" fontId="0" fillId="3" borderId="0" xfId="0" applyFill="1" applyBorder="1"/>
    <xf numFmtId="0" fontId="4" fillId="0" borderId="0" xfId="0" applyFont="1" applyBorder="1" applyAlignment="1">
      <alignment wrapText="1"/>
    </xf>
    <xf numFmtId="0" fontId="2" fillId="0" borderId="0" xfId="0" applyFont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/>
    </xf>
    <xf numFmtId="0" fontId="1" fillId="0" borderId="3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24" xfId="0" applyFont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0" borderId="2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1" fillId="2" borderId="33" xfId="0" applyFont="1" applyFill="1" applyBorder="1" applyAlignment="1">
      <alignment horizontal="center"/>
    </xf>
    <xf numFmtId="0" fontId="4" fillId="0" borderId="25" xfId="0" applyFont="1" applyBorder="1" applyAlignment="1">
      <alignment wrapText="1"/>
    </xf>
    <xf numFmtId="0" fontId="1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2" fillId="0" borderId="25" xfId="0" applyFont="1" applyBorder="1"/>
    <xf numFmtId="0" fontId="1" fillId="2" borderId="23" xfId="0" applyFont="1" applyFill="1" applyBorder="1" applyAlignment="1">
      <alignment horizontal="center"/>
    </xf>
    <xf numFmtId="0" fontId="1" fillId="0" borderId="35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2" fillId="0" borderId="36" xfId="0" applyFont="1" applyBorder="1"/>
    <xf numFmtId="0" fontId="1" fillId="2" borderId="22" xfId="0" applyFont="1" applyFill="1" applyBorder="1" applyAlignment="1">
      <alignment horizontal="center"/>
    </xf>
    <xf numFmtId="0" fontId="10" fillId="0" borderId="12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3" borderId="0" xfId="0" applyFont="1" applyFill="1" applyAlignment="1"/>
    <xf numFmtId="0" fontId="9" fillId="6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/>
    <xf numFmtId="0" fontId="2" fillId="3" borderId="0" xfId="0" applyFont="1" applyFill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vertical="center" wrapText="1"/>
    </xf>
    <xf numFmtId="0" fontId="1" fillId="9" borderId="14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9" borderId="19" xfId="0" applyFont="1" applyFill="1" applyBorder="1" applyAlignment="1">
      <alignment vertical="center" wrapText="1"/>
    </xf>
    <xf numFmtId="0" fontId="11" fillId="9" borderId="13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top"/>
    </xf>
    <xf numFmtId="0" fontId="1" fillId="10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/>
    </xf>
    <xf numFmtId="0" fontId="10" fillId="12" borderId="20" xfId="0" applyFont="1" applyFill="1" applyBorder="1" applyAlignment="1">
      <alignment vertical="center" wrapText="1"/>
    </xf>
    <xf numFmtId="0" fontId="10" fillId="12" borderId="21" xfId="0" applyFont="1" applyFill="1" applyBorder="1" applyAlignment="1">
      <alignment vertical="center" wrapText="1"/>
    </xf>
    <xf numFmtId="0" fontId="2" fillId="12" borderId="28" xfId="0" applyFont="1" applyFill="1" applyBorder="1" applyAlignment="1">
      <alignment horizontal="left"/>
    </xf>
    <xf numFmtId="0" fontId="2" fillId="12" borderId="36" xfId="0" applyFont="1" applyFill="1" applyBorder="1"/>
    <xf numFmtId="0" fontId="1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/>
    </xf>
    <xf numFmtId="0" fontId="2" fillId="10" borderId="28" xfId="0" applyFont="1" applyFill="1" applyBorder="1" applyAlignment="1">
      <alignment horizontal="left"/>
    </xf>
    <xf numFmtId="0" fontId="2" fillId="10" borderId="36" xfId="0" applyFont="1" applyFill="1" applyBorder="1"/>
    <xf numFmtId="0" fontId="2" fillId="10" borderId="1" xfId="0" applyFont="1" applyFill="1" applyBorder="1" applyAlignment="1"/>
    <xf numFmtId="0" fontId="4" fillId="1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38" xfId="0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7" fillId="3" borderId="38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" fontId="0" fillId="0" borderId="0" xfId="0" applyNumberFormat="1"/>
    <xf numFmtId="0" fontId="2" fillId="1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vertical="center"/>
    </xf>
    <xf numFmtId="0" fontId="2" fillId="12" borderId="15" xfId="0" applyFont="1" applyFill="1" applyBorder="1" applyAlignment="1">
      <alignment vertical="center"/>
    </xf>
    <xf numFmtId="0" fontId="2" fillId="11" borderId="14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vertical="center"/>
    </xf>
    <xf numFmtId="0" fontId="2" fillId="11" borderId="15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left" vertical="center" wrapText="1"/>
    </xf>
    <xf numFmtId="0" fontId="1" fillId="10" borderId="14" xfId="0" applyFont="1" applyFill="1" applyBorder="1" applyAlignment="1">
      <alignment vertical="center" wrapText="1"/>
    </xf>
    <xf numFmtId="0" fontId="1" fillId="10" borderId="15" xfId="0" applyFont="1" applyFill="1" applyBorder="1" applyAlignment="1">
      <alignment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2" fillId="9" borderId="14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vertical="center" wrapText="1"/>
    </xf>
    <xf numFmtId="0" fontId="2" fillId="10" borderId="15" xfId="0" applyFont="1" applyFill="1" applyBorder="1" applyAlignment="1">
      <alignment vertical="center" wrapText="1"/>
    </xf>
    <xf numFmtId="0" fontId="2" fillId="9" borderId="14" xfId="0" applyFont="1" applyFill="1" applyBorder="1" applyAlignment="1">
      <alignment vertical="center" wrapText="1"/>
    </xf>
    <xf numFmtId="0" fontId="2" fillId="9" borderId="15" xfId="0" applyFont="1" applyFill="1" applyBorder="1" applyAlignment="1">
      <alignment vertical="center" wrapText="1"/>
    </xf>
    <xf numFmtId="0" fontId="2" fillId="9" borderId="14" xfId="0" applyFont="1" applyFill="1" applyBorder="1" applyAlignment="1">
      <alignment horizontal="center" wrapText="1"/>
    </xf>
    <xf numFmtId="0" fontId="2" fillId="9" borderId="15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vertical="center" wrapText="1"/>
    </xf>
    <xf numFmtId="0" fontId="2" fillId="12" borderId="15" xfId="0" applyFont="1" applyFill="1" applyBorder="1" applyAlignment="1">
      <alignment vertical="center" wrapText="1"/>
    </xf>
    <xf numFmtId="0" fontId="2" fillId="9" borderId="22" xfId="0" applyFont="1" applyFill="1" applyBorder="1" applyAlignment="1">
      <alignment vertical="center" wrapText="1"/>
    </xf>
    <xf numFmtId="0" fontId="2" fillId="9" borderId="37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/>
    </xf>
    <xf numFmtId="0" fontId="7" fillId="13" borderId="24" xfId="0" applyFont="1" applyFill="1" applyBorder="1" applyAlignment="1">
      <alignment horizontal="center"/>
    </xf>
    <xf numFmtId="0" fontId="7" fillId="13" borderId="38" xfId="0" applyFont="1" applyFill="1" applyBorder="1" applyAlignment="1">
      <alignment horizontal="center"/>
    </xf>
    <xf numFmtId="0" fontId="1" fillId="13" borderId="23" xfId="0" applyFont="1" applyFill="1" applyBorder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3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5"/>
  <sheetViews>
    <sheetView tabSelected="1" topLeftCell="A16" zoomScale="115" zoomScaleNormal="115" workbookViewId="0">
      <selection activeCell="G23" sqref="G23:G24"/>
    </sheetView>
  </sheetViews>
  <sheetFormatPr defaultRowHeight="15" x14ac:dyDescent="0.25"/>
  <cols>
    <col min="1" max="1" width="6" style="24" customWidth="1"/>
    <col min="2" max="2" width="21.7109375" style="24" customWidth="1"/>
    <col min="3" max="3" width="7" style="42" customWidth="1"/>
    <col min="4" max="4" width="8.85546875" style="42" customWidth="1"/>
    <col min="5" max="5" width="7.85546875" style="107" customWidth="1"/>
    <col min="6" max="6" width="6.28515625" style="24" customWidth="1"/>
    <col min="7" max="7" width="62" style="26" customWidth="1"/>
    <col min="8" max="8" width="8.7109375" style="24" bestFit="1" customWidth="1"/>
    <col min="9" max="9" width="38" style="24" customWidth="1"/>
    <col min="10" max="10" width="19.140625" style="24" customWidth="1"/>
    <col min="11" max="16384" width="9.140625" style="24"/>
  </cols>
  <sheetData>
    <row r="1" spans="1:10" x14ac:dyDescent="0.25">
      <c r="A1" s="43" t="s">
        <v>281</v>
      </c>
      <c r="B1" s="43"/>
      <c r="C1" s="44"/>
      <c r="D1" s="44"/>
      <c r="E1" s="104"/>
      <c r="F1" s="43"/>
      <c r="G1" s="108"/>
      <c r="H1" s="43"/>
      <c r="I1" s="43"/>
    </row>
    <row r="2" spans="1:10" s="25" customFormat="1" ht="28.5" x14ac:dyDescent="0.25">
      <c r="A2" s="60" t="s">
        <v>86</v>
      </c>
      <c r="B2" s="60" t="s">
        <v>85</v>
      </c>
      <c r="C2" s="60" t="s">
        <v>102</v>
      </c>
      <c r="D2" s="60" t="s">
        <v>247</v>
      </c>
      <c r="E2" s="105" t="s">
        <v>248</v>
      </c>
      <c r="F2" s="60" t="s">
        <v>249</v>
      </c>
      <c r="G2" s="109"/>
      <c r="H2" s="60" t="s">
        <v>87</v>
      </c>
      <c r="I2" s="60" t="s">
        <v>39</v>
      </c>
    </row>
    <row r="3" spans="1:10" ht="15" customHeight="1" thickBot="1" x14ac:dyDescent="0.3">
      <c r="A3" s="229" t="s">
        <v>88</v>
      </c>
      <c r="B3" s="228" t="s">
        <v>100</v>
      </c>
      <c r="C3" s="220" t="s">
        <v>103</v>
      </c>
      <c r="D3" s="220" t="s">
        <v>250</v>
      </c>
      <c r="E3" s="199"/>
      <c r="F3" s="220"/>
      <c r="G3" s="219" t="s">
        <v>282</v>
      </c>
      <c r="H3" s="45" t="s">
        <v>9</v>
      </c>
      <c r="I3" s="65" t="s">
        <v>35</v>
      </c>
    </row>
    <row r="4" spans="1:10" ht="15.75" thickBot="1" x14ac:dyDescent="0.3">
      <c r="A4" s="229"/>
      <c r="B4" s="228"/>
      <c r="C4" s="220"/>
      <c r="D4" s="220"/>
      <c r="E4" s="199"/>
      <c r="F4" s="220"/>
      <c r="G4" s="219"/>
      <c r="H4" s="31" t="s">
        <v>194</v>
      </c>
      <c r="I4" s="32" t="s">
        <v>195</v>
      </c>
    </row>
    <row r="5" spans="1:10" ht="15.75" thickBot="1" x14ac:dyDescent="0.3">
      <c r="A5" s="229"/>
      <c r="B5" s="228"/>
      <c r="C5" s="226" t="s">
        <v>104</v>
      </c>
      <c r="D5" s="226" t="s">
        <v>251</v>
      </c>
      <c r="E5" s="226" t="s">
        <v>255</v>
      </c>
      <c r="F5" s="225"/>
      <c r="G5" s="224" t="s">
        <v>107</v>
      </c>
      <c r="H5" s="33" t="s">
        <v>185</v>
      </c>
      <c r="I5" s="34" t="s">
        <v>186</v>
      </c>
    </row>
    <row r="6" spans="1:10" ht="34.5" customHeight="1" thickBot="1" x14ac:dyDescent="0.3">
      <c r="A6" s="229"/>
      <c r="B6" s="228"/>
      <c r="C6" s="227"/>
      <c r="D6" s="227"/>
      <c r="E6" s="227"/>
      <c r="F6" s="222"/>
      <c r="G6" s="221"/>
      <c r="H6" s="62" t="s">
        <v>206</v>
      </c>
      <c r="I6" s="62" t="s">
        <v>207</v>
      </c>
      <c r="J6" s="24" t="s">
        <v>265</v>
      </c>
    </row>
    <row r="7" spans="1:10" ht="15.75" thickBot="1" x14ac:dyDescent="0.3">
      <c r="A7" s="229"/>
      <c r="B7" s="228"/>
      <c r="C7" s="222" t="s">
        <v>105</v>
      </c>
      <c r="D7" s="222" t="s">
        <v>252</v>
      </c>
      <c r="E7" s="212"/>
      <c r="F7" s="222"/>
      <c r="G7" s="221" t="s">
        <v>283</v>
      </c>
      <c r="H7" s="31" t="s">
        <v>194</v>
      </c>
      <c r="I7" s="32" t="s">
        <v>195</v>
      </c>
      <c r="J7" s="24" t="s">
        <v>265</v>
      </c>
    </row>
    <row r="8" spans="1:10" x14ac:dyDescent="0.25">
      <c r="A8" s="229"/>
      <c r="B8" s="228"/>
      <c r="C8" s="220"/>
      <c r="D8" s="220"/>
      <c r="E8" s="199"/>
      <c r="F8" s="220"/>
      <c r="G8" s="172"/>
      <c r="H8" s="46" t="s">
        <v>175</v>
      </c>
      <c r="I8" s="46" t="s">
        <v>270</v>
      </c>
      <c r="J8" s="24" t="s">
        <v>265</v>
      </c>
    </row>
    <row r="9" spans="1:10" ht="15" customHeight="1" x14ac:dyDescent="0.25">
      <c r="A9" s="229"/>
      <c r="B9" s="228"/>
      <c r="C9" s="220" t="s">
        <v>106</v>
      </c>
      <c r="D9" s="223" t="s">
        <v>253</v>
      </c>
      <c r="E9" s="173" t="s">
        <v>256</v>
      </c>
      <c r="F9" s="220"/>
      <c r="G9" s="219" t="s">
        <v>284</v>
      </c>
      <c r="H9" s="47" t="s">
        <v>22</v>
      </c>
      <c r="I9" s="48" t="s">
        <v>47</v>
      </c>
      <c r="J9" s="24" t="s">
        <v>265</v>
      </c>
    </row>
    <row r="10" spans="1:10" ht="26.25" customHeight="1" thickBot="1" x14ac:dyDescent="0.3">
      <c r="A10" s="229"/>
      <c r="B10" s="228"/>
      <c r="C10" s="220"/>
      <c r="D10" s="223"/>
      <c r="E10" s="173"/>
      <c r="F10" s="220"/>
      <c r="G10" s="219"/>
      <c r="H10" s="38" t="s">
        <v>233</v>
      </c>
      <c r="I10" s="39" t="s">
        <v>10</v>
      </c>
      <c r="J10" s="24" t="s">
        <v>286</v>
      </c>
    </row>
    <row r="11" spans="1:10" ht="15.75" thickBot="1" x14ac:dyDescent="0.3">
      <c r="A11" s="231" t="s">
        <v>89</v>
      </c>
      <c r="B11" s="230" t="s">
        <v>162</v>
      </c>
      <c r="C11" s="217" t="s">
        <v>108</v>
      </c>
      <c r="D11" s="217" t="s">
        <v>254</v>
      </c>
      <c r="E11" s="218" t="s">
        <v>257</v>
      </c>
      <c r="F11" s="217"/>
      <c r="G11" s="216" t="s">
        <v>112</v>
      </c>
      <c r="H11" s="33" t="s">
        <v>185</v>
      </c>
      <c r="I11" s="34" t="s">
        <v>186</v>
      </c>
      <c r="J11" s="24" t="s">
        <v>265</v>
      </c>
    </row>
    <row r="12" spans="1:10" ht="21" customHeight="1" thickBot="1" x14ac:dyDescent="0.3">
      <c r="A12" s="231"/>
      <c r="B12" s="230"/>
      <c r="C12" s="217"/>
      <c r="D12" s="217"/>
      <c r="E12" s="218"/>
      <c r="F12" s="217"/>
      <c r="G12" s="216"/>
      <c r="H12" s="31" t="s">
        <v>194</v>
      </c>
      <c r="I12" s="32" t="s">
        <v>195</v>
      </c>
      <c r="J12" s="24" t="s">
        <v>265</v>
      </c>
    </row>
    <row r="13" spans="1:10" ht="15" customHeight="1" x14ac:dyDescent="0.25">
      <c r="A13" s="231"/>
      <c r="B13" s="230"/>
      <c r="C13" s="213" t="s">
        <v>109</v>
      </c>
      <c r="D13" s="213"/>
      <c r="E13" s="215" t="s">
        <v>258</v>
      </c>
      <c r="F13" s="213"/>
      <c r="G13" s="203" t="s">
        <v>113</v>
      </c>
      <c r="H13" s="146" t="s">
        <v>9</v>
      </c>
      <c r="I13" s="147" t="s">
        <v>35</v>
      </c>
    </row>
    <row r="14" spans="1:10" ht="30" customHeight="1" thickBot="1" x14ac:dyDescent="0.3">
      <c r="A14" s="231"/>
      <c r="B14" s="230"/>
      <c r="C14" s="213"/>
      <c r="D14" s="213"/>
      <c r="E14" s="215"/>
      <c r="F14" s="213"/>
      <c r="G14" s="203"/>
      <c r="H14" s="38" t="s">
        <v>233</v>
      </c>
      <c r="I14" s="39" t="s">
        <v>10</v>
      </c>
    </row>
    <row r="15" spans="1:10" x14ac:dyDescent="0.25">
      <c r="A15" s="231"/>
      <c r="B15" s="230"/>
      <c r="C15" s="217" t="s">
        <v>110</v>
      </c>
      <c r="D15" s="217" t="s">
        <v>253</v>
      </c>
      <c r="E15" s="218" t="s">
        <v>257</v>
      </c>
      <c r="F15" s="217"/>
      <c r="G15" s="203" t="s">
        <v>114</v>
      </c>
      <c r="H15" s="147" t="s">
        <v>175</v>
      </c>
      <c r="I15" s="147" t="s">
        <v>176</v>
      </c>
    </row>
    <row r="16" spans="1:10" x14ac:dyDescent="0.25">
      <c r="A16" s="231"/>
      <c r="B16" s="230"/>
      <c r="C16" s="217"/>
      <c r="D16" s="217"/>
      <c r="E16" s="218"/>
      <c r="F16" s="217"/>
      <c r="G16" s="203"/>
      <c r="H16" s="148" t="s">
        <v>68</v>
      </c>
      <c r="I16" s="149" t="s">
        <v>69</v>
      </c>
    </row>
    <row r="17" spans="1:9" ht="20.25" customHeight="1" x14ac:dyDescent="0.25">
      <c r="A17" s="231"/>
      <c r="B17" s="230"/>
      <c r="C17" s="213" t="s">
        <v>111</v>
      </c>
      <c r="D17" s="213" t="s">
        <v>253</v>
      </c>
      <c r="E17" s="215"/>
      <c r="F17" s="213"/>
      <c r="G17" s="203" t="s">
        <v>115</v>
      </c>
      <c r="H17" s="144" t="s">
        <v>244</v>
      </c>
      <c r="I17" s="145" t="s">
        <v>18</v>
      </c>
    </row>
    <row r="18" spans="1:9" ht="15.75" x14ac:dyDescent="0.25">
      <c r="A18" s="231"/>
      <c r="B18" s="230"/>
      <c r="C18" s="213"/>
      <c r="D18" s="213"/>
      <c r="E18" s="215"/>
      <c r="F18" s="213"/>
      <c r="G18" s="203"/>
      <c r="H18" s="111" t="s">
        <v>40</v>
      </c>
      <c r="I18" s="66" t="s">
        <v>41</v>
      </c>
    </row>
    <row r="19" spans="1:9" x14ac:dyDescent="0.25">
      <c r="A19" s="229" t="s">
        <v>90</v>
      </c>
      <c r="B19" s="235" t="s">
        <v>285</v>
      </c>
      <c r="C19" s="176" t="s">
        <v>116</v>
      </c>
      <c r="D19" s="176"/>
      <c r="E19" s="211" t="s">
        <v>259</v>
      </c>
      <c r="F19" s="176"/>
      <c r="G19" s="209" t="s">
        <v>118</v>
      </c>
      <c r="H19" s="47" t="s">
        <v>44</v>
      </c>
      <c r="I19" s="47" t="s">
        <v>26</v>
      </c>
    </row>
    <row r="20" spans="1:9" ht="21.75" customHeight="1" thickBot="1" x14ac:dyDescent="0.3">
      <c r="A20" s="229"/>
      <c r="B20" s="172"/>
      <c r="C20" s="177"/>
      <c r="D20" s="177"/>
      <c r="E20" s="212"/>
      <c r="F20" s="177"/>
      <c r="G20" s="210"/>
      <c r="H20" s="33" t="s">
        <v>177</v>
      </c>
      <c r="I20" s="34" t="s">
        <v>178</v>
      </c>
    </row>
    <row r="21" spans="1:9" ht="15.75" thickBot="1" x14ac:dyDescent="0.3">
      <c r="A21" s="229"/>
      <c r="B21" s="172"/>
      <c r="C21" s="176" t="s">
        <v>117</v>
      </c>
      <c r="D21" s="176"/>
      <c r="E21" s="207" t="s">
        <v>259</v>
      </c>
      <c r="F21" s="176"/>
      <c r="G21" s="205" t="s">
        <v>119</v>
      </c>
      <c r="H21" s="33" t="s">
        <v>200</v>
      </c>
      <c r="I21" s="34" t="s">
        <v>201</v>
      </c>
    </row>
    <row r="22" spans="1:9" ht="25.5" customHeight="1" x14ac:dyDescent="0.25">
      <c r="A22" s="229"/>
      <c r="B22" s="172"/>
      <c r="C22" s="177"/>
      <c r="D22" s="177"/>
      <c r="E22" s="208"/>
      <c r="F22" s="177"/>
      <c r="G22" s="206"/>
      <c r="H22" s="5" t="s">
        <v>46</v>
      </c>
      <c r="I22" s="6" t="s">
        <v>80</v>
      </c>
    </row>
    <row r="23" spans="1:9" ht="15.75" thickBot="1" x14ac:dyDescent="0.3">
      <c r="A23" s="229"/>
      <c r="B23" s="172"/>
      <c r="C23" s="198" t="s">
        <v>308</v>
      </c>
      <c r="D23" s="176" t="s">
        <v>260</v>
      </c>
      <c r="E23" s="180"/>
      <c r="F23" s="176"/>
      <c r="G23" s="204" t="s">
        <v>120</v>
      </c>
      <c r="H23" s="33" t="s">
        <v>198</v>
      </c>
      <c r="I23" s="34" t="s">
        <v>199</v>
      </c>
    </row>
    <row r="24" spans="1:9" ht="22.5" customHeight="1" thickBot="1" x14ac:dyDescent="0.3">
      <c r="A24" s="229"/>
      <c r="B24" s="172"/>
      <c r="C24" s="198"/>
      <c r="D24" s="177"/>
      <c r="E24" s="181"/>
      <c r="F24" s="177"/>
      <c r="G24" s="204"/>
      <c r="H24" s="33" t="s">
        <v>175</v>
      </c>
      <c r="I24" s="34" t="s">
        <v>176</v>
      </c>
    </row>
    <row r="25" spans="1:9" ht="24.75" thickBot="1" x14ac:dyDescent="0.3">
      <c r="A25" s="234" t="s">
        <v>91</v>
      </c>
      <c r="B25" s="171" t="s">
        <v>163</v>
      </c>
      <c r="C25" s="214" t="s">
        <v>121</v>
      </c>
      <c r="D25" s="201" t="s">
        <v>261</v>
      </c>
      <c r="E25" s="200" t="s">
        <v>257</v>
      </c>
      <c r="F25" s="174"/>
      <c r="G25" s="171" t="s">
        <v>124</v>
      </c>
      <c r="H25" s="33" t="s">
        <v>208</v>
      </c>
      <c r="I25" s="34" t="s">
        <v>209</v>
      </c>
    </row>
    <row r="26" spans="1:9" ht="19.5" customHeight="1" x14ac:dyDescent="0.25">
      <c r="A26" s="234"/>
      <c r="B26" s="171"/>
      <c r="C26" s="214"/>
      <c r="D26" s="202"/>
      <c r="E26" s="200"/>
      <c r="F26" s="175"/>
      <c r="G26" s="171"/>
      <c r="H26" s="126" t="s">
        <v>34</v>
      </c>
      <c r="I26" s="127" t="s">
        <v>36</v>
      </c>
    </row>
    <row r="27" spans="1:9" ht="30" x14ac:dyDescent="0.25">
      <c r="A27" s="234"/>
      <c r="B27" s="171"/>
      <c r="C27" s="123" t="s">
        <v>122</v>
      </c>
      <c r="D27" s="123"/>
      <c r="E27" s="142"/>
      <c r="F27" s="123"/>
      <c r="G27" s="125" t="s">
        <v>125</v>
      </c>
      <c r="H27" s="111" t="s">
        <v>40</v>
      </c>
      <c r="I27" s="66" t="s">
        <v>41</v>
      </c>
    </row>
    <row r="28" spans="1:9" ht="36.75" customHeight="1" x14ac:dyDescent="0.25">
      <c r="A28" s="234"/>
      <c r="B28" s="171"/>
      <c r="C28" s="123" t="s">
        <v>123</v>
      </c>
      <c r="D28" s="123"/>
      <c r="E28" s="143" t="s">
        <v>159</v>
      </c>
      <c r="F28" s="123"/>
      <c r="G28" s="125" t="s">
        <v>126</v>
      </c>
      <c r="H28" s="5" t="s">
        <v>46</v>
      </c>
      <c r="I28" s="6" t="s">
        <v>80</v>
      </c>
    </row>
    <row r="29" spans="1:9" x14ac:dyDescent="0.25">
      <c r="A29" s="229" t="s">
        <v>92</v>
      </c>
      <c r="B29" s="172" t="s">
        <v>164</v>
      </c>
      <c r="C29" s="198" t="s">
        <v>127</v>
      </c>
      <c r="D29" s="198"/>
      <c r="E29" s="199" t="s">
        <v>158</v>
      </c>
      <c r="F29" s="176"/>
      <c r="G29" s="172" t="s">
        <v>130</v>
      </c>
      <c r="H29" s="45" t="s">
        <v>34</v>
      </c>
      <c r="I29" s="46" t="s">
        <v>36</v>
      </c>
    </row>
    <row r="30" spans="1:9" ht="21.75" customHeight="1" thickBot="1" x14ac:dyDescent="0.3">
      <c r="A30" s="229"/>
      <c r="B30" s="172"/>
      <c r="C30" s="198"/>
      <c r="D30" s="198"/>
      <c r="E30" s="199"/>
      <c r="F30" s="177"/>
      <c r="G30" s="172"/>
      <c r="H30" s="33" t="s">
        <v>208</v>
      </c>
      <c r="I30" s="34" t="s">
        <v>209</v>
      </c>
    </row>
    <row r="31" spans="1:9" ht="15.75" thickBot="1" x14ac:dyDescent="0.3">
      <c r="A31" s="229"/>
      <c r="B31" s="172"/>
      <c r="C31" s="198" t="s">
        <v>128</v>
      </c>
      <c r="D31" s="198"/>
      <c r="E31" s="173" t="s">
        <v>159</v>
      </c>
      <c r="F31" s="176"/>
      <c r="G31" s="172" t="s">
        <v>246</v>
      </c>
      <c r="H31" s="64" t="s">
        <v>7</v>
      </c>
      <c r="I31" s="51" t="s">
        <v>272</v>
      </c>
    </row>
    <row r="32" spans="1:9" ht="27.75" customHeight="1" thickBot="1" x14ac:dyDescent="0.3">
      <c r="A32" s="229"/>
      <c r="B32" s="172"/>
      <c r="C32" s="198"/>
      <c r="D32" s="198"/>
      <c r="E32" s="173"/>
      <c r="F32" s="177"/>
      <c r="G32" s="172"/>
      <c r="H32" s="119" t="s">
        <v>287</v>
      </c>
      <c r="I32" s="120" t="s">
        <v>288</v>
      </c>
    </row>
    <row r="33" spans="1:10" ht="43.5" customHeight="1" x14ac:dyDescent="0.25">
      <c r="A33" s="229"/>
      <c r="B33" s="172"/>
      <c r="C33" s="52" t="s">
        <v>129</v>
      </c>
      <c r="D33" s="55" t="s">
        <v>262</v>
      </c>
      <c r="E33" s="59" t="s">
        <v>160</v>
      </c>
      <c r="F33" s="52"/>
      <c r="G33" s="67" t="s">
        <v>131</v>
      </c>
      <c r="H33" s="48" t="s">
        <v>2</v>
      </c>
      <c r="I33" s="54" t="s">
        <v>60</v>
      </c>
      <c r="J33" s="18"/>
    </row>
    <row r="34" spans="1:10" x14ac:dyDescent="0.25">
      <c r="A34" s="229" t="s">
        <v>93</v>
      </c>
      <c r="B34" s="171" t="s">
        <v>165</v>
      </c>
      <c r="C34" s="214" t="s">
        <v>132</v>
      </c>
      <c r="D34" s="174"/>
      <c r="E34" s="242"/>
      <c r="F34" s="174"/>
      <c r="G34" s="171" t="s">
        <v>139</v>
      </c>
      <c r="H34" s="140" t="s">
        <v>279</v>
      </c>
      <c r="I34" s="141" t="s">
        <v>280</v>
      </c>
      <c r="J34" s="18"/>
    </row>
    <row r="35" spans="1:10" x14ac:dyDescent="0.25">
      <c r="A35" s="229"/>
      <c r="B35" s="171"/>
      <c r="C35" s="214"/>
      <c r="D35" s="175"/>
      <c r="E35" s="243"/>
      <c r="F35" s="175"/>
      <c r="G35" s="171"/>
      <c r="H35" s="130" t="s">
        <v>33</v>
      </c>
      <c r="I35" s="128" t="s">
        <v>75</v>
      </c>
      <c r="J35" s="18"/>
    </row>
    <row r="36" spans="1:10" ht="30" customHeight="1" x14ac:dyDescent="0.25">
      <c r="A36" s="229"/>
      <c r="B36" s="171"/>
      <c r="C36" s="214" t="s">
        <v>133</v>
      </c>
      <c r="D36" s="250" t="s">
        <v>263</v>
      </c>
      <c r="E36" s="194" t="s">
        <v>256</v>
      </c>
      <c r="F36" s="174"/>
      <c r="G36" s="171" t="s">
        <v>134</v>
      </c>
      <c r="H36" s="130" t="s">
        <v>21</v>
      </c>
      <c r="I36" s="128" t="s">
        <v>45</v>
      </c>
      <c r="J36" s="18"/>
    </row>
    <row r="37" spans="1:10" ht="15.75" thickBot="1" x14ac:dyDescent="0.3">
      <c r="A37" s="229"/>
      <c r="B37" s="171"/>
      <c r="C37" s="214"/>
      <c r="D37" s="251"/>
      <c r="E37" s="195"/>
      <c r="F37" s="175"/>
      <c r="G37" s="171"/>
      <c r="H37" s="33" t="s">
        <v>200</v>
      </c>
      <c r="I37" s="34" t="s">
        <v>201</v>
      </c>
      <c r="J37" s="18"/>
    </row>
    <row r="38" spans="1:10" ht="30" customHeight="1" thickBot="1" x14ac:dyDescent="0.3">
      <c r="A38" s="233" t="s">
        <v>94</v>
      </c>
      <c r="B38" s="232" t="s">
        <v>166</v>
      </c>
      <c r="C38" s="184" t="s">
        <v>135</v>
      </c>
      <c r="D38" s="196" t="s">
        <v>263</v>
      </c>
      <c r="E38" s="252" t="s">
        <v>257</v>
      </c>
      <c r="F38" s="178"/>
      <c r="G38" s="182" t="s">
        <v>137</v>
      </c>
      <c r="H38" s="133" t="s">
        <v>206</v>
      </c>
      <c r="I38" s="134" t="s">
        <v>207</v>
      </c>
      <c r="J38" s="18"/>
    </row>
    <row r="39" spans="1:10" x14ac:dyDescent="0.25">
      <c r="A39" s="233"/>
      <c r="B39" s="232"/>
      <c r="C39" s="184"/>
      <c r="D39" s="197"/>
      <c r="E39" s="253"/>
      <c r="F39" s="179"/>
      <c r="G39" s="182"/>
      <c r="H39" s="135" t="s">
        <v>279</v>
      </c>
      <c r="I39" s="136" t="s">
        <v>280</v>
      </c>
      <c r="J39" s="18"/>
    </row>
    <row r="40" spans="1:10" ht="30" customHeight="1" x14ac:dyDescent="0.25">
      <c r="A40" s="233"/>
      <c r="B40" s="232"/>
      <c r="C40" s="184" t="s">
        <v>136</v>
      </c>
      <c r="D40" s="185" t="s">
        <v>263</v>
      </c>
      <c r="E40" s="187"/>
      <c r="F40" s="178"/>
      <c r="G40" s="182" t="s">
        <v>138</v>
      </c>
      <c r="H40" s="137" t="s">
        <v>245</v>
      </c>
      <c r="I40" s="138" t="s">
        <v>83</v>
      </c>
    </row>
    <row r="41" spans="1:10" x14ac:dyDescent="0.25">
      <c r="A41" s="233"/>
      <c r="B41" s="232"/>
      <c r="C41" s="184"/>
      <c r="D41" s="186"/>
      <c r="E41" s="188"/>
      <c r="F41" s="179"/>
      <c r="G41" s="182"/>
      <c r="H41" s="137" t="s">
        <v>21</v>
      </c>
      <c r="I41" s="139" t="s">
        <v>45</v>
      </c>
    </row>
    <row r="42" spans="1:10" ht="15.75" thickBot="1" x14ac:dyDescent="0.3">
      <c r="A42" s="249" t="s">
        <v>95</v>
      </c>
      <c r="B42" s="248" t="s">
        <v>167</v>
      </c>
      <c r="C42" s="183" t="s">
        <v>140</v>
      </c>
      <c r="D42" s="189"/>
      <c r="E42" s="191"/>
      <c r="F42" s="189"/>
      <c r="G42" s="193" t="s">
        <v>269</v>
      </c>
      <c r="H42" s="14" t="s">
        <v>62</v>
      </c>
      <c r="I42" s="15" t="s">
        <v>63</v>
      </c>
    </row>
    <row r="43" spans="1:10" x14ac:dyDescent="0.25">
      <c r="A43" s="249"/>
      <c r="B43" s="248"/>
      <c r="C43" s="183"/>
      <c r="D43" s="190"/>
      <c r="E43" s="192"/>
      <c r="F43" s="190"/>
      <c r="G43" s="193"/>
      <c r="H43" s="78" t="s">
        <v>279</v>
      </c>
      <c r="I43" s="98" t="s">
        <v>280</v>
      </c>
    </row>
    <row r="44" spans="1:10" x14ac:dyDescent="0.25">
      <c r="A44" s="249"/>
      <c r="B44" s="248"/>
      <c r="C44" s="183" t="s">
        <v>141</v>
      </c>
      <c r="D44" s="189" t="s">
        <v>263</v>
      </c>
      <c r="E44" s="191"/>
      <c r="F44" s="189"/>
      <c r="G44" s="193" t="s">
        <v>142</v>
      </c>
      <c r="H44" s="131" t="s">
        <v>33</v>
      </c>
      <c r="I44" s="132" t="s">
        <v>75</v>
      </c>
    </row>
    <row r="45" spans="1:10" ht="15.75" thickBot="1" x14ac:dyDescent="0.3">
      <c r="A45" s="249"/>
      <c r="B45" s="248"/>
      <c r="C45" s="183"/>
      <c r="D45" s="190"/>
      <c r="E45" s="192"/>
      <c r="F45" s="190"/>
      <c r="G45" s="193"/>
      <c r="H45" s="78" t="s">
        <v>279</v>
      </c>
      <c r="I45" s="98" t="s">
        <v>280</v>
      </c>
    </row>
    <row r="46" spans="1:10" ht="30.75" thickBot="1" x14ac:dyDescent="0.3">
      <c r="A46" s="234" t="s">
        <v>96</v>
      </c>
      <c r="B46" s="214" t="s">
        <v>168</v>
      </c>
      <c r="C46" s="123" t="s">
        <v>143</v>
      </c>
      <c r="D46" s="123"/>
      <c r="E46" s="124"/>
      <c r="F46" s="123"/>
      <c r="G46" s="125" t="s">
        <v>322</v>
      </c>
      <c r="H46" s="119" t="s">
        <v>287</v>
      </c>
      <c r="I46" s="120" t="s">
        <v>288</v>
      </c>
    </row>
    <row r="47" spans="1:10" ht="30" x14ac:dyDescent="0.25">
      <c r="A47" s="234"/>
      <c r="B47" s="214"/>
      <c r="C47" s="123" t="s">
        <v>144</v>
      </c>
      <c r="D47" s="123"/>
      <c r="E47" s="124"/>
      <c r="F47" s="123"/>
      <c r="G47" s="125" t="s">
        <v>146</v>
      </c>
      <c r="H47" s="127" t="s">
        <v>177</v>
      </c>
      <c r="I47" s="127" t="s">
        <v>178</v>
      </c>
    </row>
    <row r="48" spans="1:10" x14ac:dyDescent="0.25">
      <c r="A48" s="234"/>
      <c r="B48" s="214"/>
      <c r="C48" s="214" t="s">
        <v>145</v>
      </c>
      <c r="D48" s="174"/>
      <c r="E48" s="242"/>
      <c r="F48" s="174"/>
      <c r="G48" s="171" t="s">
        <v>147</v>
      </c>
      <c r="H48" s="128" t="s">
        <v>2</v>
      </c>
      <c r="I48" s="129" t="s">
        <v>60</v>
      </c>
    </row>
    <row r="49" spans="1:10" x14ac:dyDescent="0.25">
      <c r="A49" s="234"/>
      <c r="B49" s="214"/>
      <c r="C49" s="214"/>
      <c r="D49" s="175"/>
      <c r="E49" s="243"/>
      <c r="F49" s="175"/>
      <c r="G49" s="171"/>
      <c r="H49" s="130" t="s">
        <v>55</v>
      </c>
      <c r="I49" s="130" t="s">
        <v>79</v>
      </c>
    </row>
    <row r="50" spans="1:10" ht="30.75" thickBot="1" x14ac:dyDescent="0.3">
      <c r="A50" s="236" t="s">
        <v>97</v>
      </c>
      <c r="B50" s="239" t="s">
        <v>169</v>
      </c>
      <c r="C50" s="115" t="s">
        <v>148</v>
      </c>
      <c r="D50" s="116"/>
      <c r="E50" s="116"/>
      <c r="F50" s="117" t="s">
        <v>161</v>
      </c>
      <c r="G50" s="116" t="s">
        <v>151</v>
      </c>
      <c r="H50" s="118" t="s">
        <v>62</v>
      </c>
      <c r="I50" s="118" t="s">
        <v>63</v>
      </c>
    </row>
    <row r="51" spans="1:10" ht="15.75" thickBot="1" x14ac:dyDescent="0.3">
      <c r="A51" s="237"/>
      <c r="B51" s="240"/>
      <c r="C51" s="239" t="s">
        <v>149</v>
      </c>
      <c r="D51" s="239"/>
      <c r="E51" s="239"/>
      <c r="F51" s="256" t="s">
        <v>267</v>
      </c>
      <c r="G51" s="254" t="s">
        <v>268</v>
      </c>
      <c r="H51" s="119" t="s">
        <v>287</v>
      </c>
      <c r="I51" s="120" t="s">
        <v>288</v>
      </c>
    </row>
    <row r="52" spans="1:10" x14ac:dyDescent="0.25">
      <c r="A52" s="237"/>
      <c r="B52" s="240"/>
      <c r="C52" s="241"/>
      <c r="D52" s="241"/>
      <c r="E52" s="241"/>
      <c r="F52" s="257"/>
      <c r="G52" s="255"/>
      <c r="H52" s="118" t="s">
        <v>62</v>
      </c>
      <c r="I52" s="118" t="s">
        <v>63</v>
      </c>
    </row>
    <row r="53" spans="1:10" ht="15.75" x14ac:dyDescent="0.25">
      <c r="A53" s="237"/>
      <c r="B53" s="240"/>
      <c r="C53" s="239" t="s">
        <v>150</v>
      </c>
      <c r="D53" s="239"/>
      <c r="E53" s="244"/>
      <c r="F53" s="246" t="s">
        <v>264</v>
      </c>
      <c r="G53" s="244" t="s">
        <v>271</v>
      </c>
      <c r="H53" s="121" t="s">
        <v>40</v>
      </c>
      <c r="I53" s="122" t="s">
        <v>41</v>
      </c>
    </row>
    <row r="54" spans="1:10" x14ac:dyDescent="0.25">
      <c r="A54" s="238"/>
      <c r="B54" s="241"/>
      <c r="C54" s="241"/>
      <c r="D54" s="241"/>
      <c r="E54" s="245"/>
      <c r="F54" s="247"/>
      <c r="G54" s="245"/>
      <c r="H54" s="118" t="s">
        <v>62</v>
      </c>
      <c r="I54" s="118" t="s">
        <v>63</v>
      </c>
    </row>
    <row r="55" spans="1:10" ht="15.75" thickBot="1" x14ac:dyDescent="0.3">
      <c r="A55" s="229" t="s">
        <v>98</v>
      </c>
      <c r="B55" s="172" t="s">
        <v>170</v>
      </c>
      <c r="C55" s="176" t="s">
        <v>152</v>
      </c>
      <c r="D55" s="176"/>
      <c r="E55" s="180"/>
      <c r="F55" s="176"/>
      <c r="G55" s="224" t="s">
        <v>188</v>
      </c>
      <c r="H55" s="110" t="s">
        <v>55</v>
      </c>
      <c r="I55" s="47" t="s">
        <v>79</v>
      </c>
    </row>
    <row r="56" spans="1:10" ht="15.75" thickBot="1" x14ac:dyDescent="0.3">
      <c r="A56" s="229"/>
      <c r="B56" s="172"/>
      <c r="C56" s="177"/>
      <c r="D56" s="177"/>
      <c r="E56" s="181"/>
      <c r="F56" s="177"/>
      <c r="G56" s="221"/>
      <c r="H56" s="114" t="s">
        <v>287</v>
      </c>
      <c r="I56" s="113" t="s">
        <v>288</v>
      </c>
    </row>
    <row r="57" spans="1:10" ht="15.75" thickBot="1" x14ac:dyDescent="0.3">
      <c r="A57" s="229"/>
      <c r="B57" s="172"/>
      <c r="C57" s="176" t="s">
        <v>153</v>
      </c>
      <c r="D57" s="176"/>
      <c r="E57" s="176"/>
      <c r="F57" s="176"/>
      <c r="G57" s="224" t="s">
        <v>189</v>
      </c>
      <c r="H57" s="114" t="s">
        <v>287</v>
      </c>
      <c r="I57" s="113" t="s">
        <v>288</v>
      </c>
    </row>
    <row r="58" spans="1:10" x14ac:dyDescent="0.25">
      <c r="A58" s="229"/>
      <c r="B58" s="172"/>
      <c r="C58" s="177"/>
      <c r="D58" s="177"/>
      <c r="E58" s="177"/>
      <c r="F58" s="177"/>
      <c r="G58" s="221"/>
      <c r="H58" s="47" t="s">
        <v>245</v>
      </c>
      <c r="I58" s="49" t="s">
        <v>83</v>
      </c>
    </row>
    <row r="59" spans="1:10" ht="30" x14ac:dyDescent="0.25">
      <c r="A59" s="229"/>
      <c r="B59" s="172"/>
      <c r="C59" s="52" t="s">
        <v>154</v>
      </c>
      <c r="D59" s="52"/>
      <c r="E59" s="106"/>
      <c r="F59" s="53"/>
      <c r="G59" s="67" t="s">
        <v>190</v>
      </c>
      <c r="H59" s="47" t="s">
        <v>40</v>
      </c>
      <c r="I59" s="66" t="s">
        <v>41</v>
      </c>
    </row>
    <row r="60" spans="1:10" ht="4.5" customHeight="1" x14ac:dyDescent="0.25">
      <c r="A60" s="229" t="s">
        <v>99</v>
      </c>
      <c r="B60" s="172" t="s">
        <v>171</v>
      </c>
      <c r="C60" s="176" t="s">
        <v>155</v>
      </c>
      <c r="D60" s="176"/>
      <c r="E60" s="180"/>
      <c r="F60" s="176"/>
      <c r="G60" s="224" t="s">
        <v>191</v>
      </c>
      <c r="H60" s="50"/>
      <c r="I60" s="51"/>
    </row>
    <row r="61" spans="1:10" ht="23.25" customHeight="1" thickBot="1" x14ac:dyDescent="0.3">
      <c r="A61" s="229"/>
      <c r="B61" s="172"/>
      <c r="C61" s="177"/>
      <c r="D61" s="177"/>
      <c r="E61" s="181"/>
      <c r="F61" s="177"/>
      <c r="G61" s="221"/>
      <c r="H61" s="47" t="s">
        <v>40</v>
      </c>
      <c r="I61" s="48" t="s">
        <v>41</v>
      </c>
    </row>
    <row r="62" spans="1:10" ht="24" customHeight="1" thickBot="1" x14ac:dyDescent="0.3">
      <c r="A62" s="229"/>
      <c r="B62" s="172"/>
      <c r="C62" s="52" t="s">
        <v>156</v>
      </c>
      <c r="D62" s="52"/>
      <c r="E62" s="106"/>
      <c r="F62" s="53"/>
      <c r="G62" s="67" t="s">
        <v>192</v>
      </c>
      <c r="H62" s="112" t="s">
        <v>287</v>
      </c>
      <c r="I62" s="113" t="s">
        <v>288</v>
      </c>
    </row>
    <row r="63" spans="1:10" ht="30" x14ac:dyDescent="0.25">
      <c r="A63" s="229"/>
      <c r="B63" s="172"/>
      <c r="C63" s="52" t="s">
        <v>157</v>
      </c>
      <c r="D63" s="52"/>
      <c r="E63" s="106"/>
      <c r="F63" s="53"/>
      <c r="G63" s="67" t="s">
        <v>266</v>
      </c>
      <c r="H63" s="49" t="s">
        <v>62</v>
      </c>
      <c r="I63" s="49" t="s">
        <v>63</v>
      </c>
    </row>
    <row r="64" spans="1:10" x14ac:dyDescent="0.25">
      <c r="A64" s="43"/>
      <c r="B64" s="43"/>
      <c r="C64" s="44"/>
      <c r="D64" s="44"/>
      <c r="E64" s="104"/>
      <c r="F64" s="43"/>
      <c r="G64" s="108"/>
      <c r="H64" s="43"/>
      <c r="I64" s="43"/>
      <c r="J64" s="26"/>
    </row>
    <row r="65" spans="6:10" x14ac:dyDescent="0.25">
      <c r="J65" s="26"/>
    </row>
    <row r="66" spans="6:10" x14ac:dyDescent="0.25">
      <c r="J66" s="26"/>
    </row>
    <row r="67" spans="6:10" x14ac:dyDescent="0.25">
      <c r="F67" s="24">
        <f>55*28/60</f>
        <v>25.666666666666668</v>
      </c>
      <c r="J67" s="26"/>
    </row>
    <row r="68" spans="6:10" x14ac:dyDescent="0.25">
      <c r="J68" s="26"/>
    </row>
    <row r="69" spans="6:10" x14ac:dyDescent="0.25">
      <c r="J69" s="26"/>
    </row>
    <row r="70" spans="6:10" x14ac:dyDescent="0.25">
      <c r="J70" s="26"/>
    </row>
    <row r="71" spans="6:10" x14ac:dyDescent="0.25">
      <c r="J71" s="26"/>
    </row>
    <row r="72" spans="6:10" x14ac:dyDescent="0.25">
      <c r="J72" s="26"/>
    </row>
    <row r="88" spans="8:9" ht="15.75" thickBot="1" x14ac:dyDescent="0.3">
      <c r="H88" s="14"/>
      <c r="I88" s="23"/>
    </row>
    <row r="89" spans="8:9" x14ac:dyDescent="0.25">
      <c r="H89" s="5"/>
      <c r="I89" s="11"/>
    </row>
    <row r="90" spans="8:9" x14ac:dyDescent="0.25">
      <c r="H90" s="5"/>
      <c r="I90" s="11"/>
    </row>
    <row r="91" spans="8:9" x14ac:dyDescent="0.25">
      <c r="H91" s="5"/>
      <c r="I91" s="11"/>
    </row>
    <row r="92" spans="8:9" x14ac:dyDescent="0.25">
      <c r="H92" s="5"/>
      <c r="I92" s="11"/>
    </row>
    <row r="93" spans="8:9" x14ac:dyDescent="0.25">
      <c r="H93" s="5"/>
      <c r="I93" s="11"/>
    </row>
    <row r="94" spans="8:9" x14ac:dyDescent="0.25">
      <c r="H94" s="5"/>
      <c r="I94" s="6"/>
    </row>
    <row r="95" spans="8:9" x14ac:dyDescent="0.25">
      <c r="H95" s="5"/>
      <c r="I95" s="6"/>
    </row>
  </sheetData>
  <autoFilter ref="I2:I64" xr:uid="{00000000-0009-0000-0000-000000000000}"/>
  <mergeCells count="154">
    <mergeCell ref="G57:G58"/>
    <mergeCell ref="C57:C58"/>
    <mergeCell ref="E57:E58"/>
    <mergeCell ref="F57:F58"/>
    <mergeCell ref="D57:D58"/>
    <mergeCell ref="G51:G52"/>
    <mergeCell ref="F51:F52"/>
    <mergeCell ref="C51:C52"/>
    <mergeCell ref="D51:D52"/>
    <mergeCell ref="E51:E52"/>
    <mergeCell ref="F55:F56"/>
    <mergeCell ref="E55:E56"/>
    <mergeCell ref="D55:D56"/>
    <mergeCell ref="C55:C56"/>
    <mergeCell ref="B42:B45"/>
    <mergeCell ref="A42:A45"/>
    <mergeCell ref="B34:B37"/>
    <mergeCell ref="A34:A37"/>
    <mergeCell ref="C38:C39"/>
    <mergeCell ref="C34:C35"/>
    <mergeCell ref="C36:C37"/>
    <mergeCell ref="D34:D35"/>
    <mergeCell ref="E34:E35"/>
    <mergeCell ref="D36:D37"/>
    <mergeCell ref="C42:C43"/>
    <mergeCell ref="E38:E39"/>
    <mergeCell ref="B60:B63"/>
    <mergeCell ref="A60:A63"/>
    <mergeCell ref="B55:B59"/>
    <mergeCell ref="A55:A59"/>
    <mergeCell ref="B46:B49"/>
    <mergeCell ref="A46:A49"/>
    <mergeCell ref="A50:A54"/>
    <mergeCell ref="B50:B54"/>
    <mergeCell ref="G60:G61"/>
    <mergeCell ref="C60:C61"/>
    <mergeCell ref="D60:D61"/>
    <mergeCell ref="E60:E61"/>
    <mergeCell ref="F60:F61"/>
    <mergeCell ref="G48:G49"/>
    <mergeCell ref="C48:C49"/>
    <mergeCell ref="F48:F49"/>
    <mergeCell ref="E48:E49"/>
    <mergeCell ref="D48:D49"/>
    <mergeCell ref="G53:G54"/>
    <mergeCell ref="F53:F54"/>
    <mergeCell ref="E53:E54"/>
    <mergeCell ref="D53:D54"/>
    <mergeCell ref="C53:C54"/>
    <mergeCell ref="G55:G56"/>
    <mergeCell ref="B3:B10"/>
    <mergeCell ref="A3:A10"/>
    <mergeCell ref="B11:B18"/>
    <mergeCell ref="A11:A18"/>
    <mergeCell ref="B38:B41"/>
    <mergeCell ref="A38:A41"/>
    <mergeCell ref="B25:B28"/>
    <mergeCell ref="A25:A28"/>
    <mergeCell ref="A19:A24"/>
    <mergeCell ref="B19:B24"/>
    <mergeCell ref="B29:B33"/>
    <mergeCell ref="A29:A33"/>
    <mergeCell ref="G9:G10"/>
    <mergeCell ref="G3:G4"/>
    <mergeCell ref="C3:C4"/>
    <mergeCell ref="G7:G8"/>
    <mergeCell ref="C7:C8"/>
    <mergeCell ref="D3:D4"/>
    <mergeCell ref="E3:E4"/>
    <mergeCell ref="F3:F4"/>
    <mergeCell ref="D7:D8"/>
    <mergeCell ref="E7:E8"/>
    <mergeCell ref="F7:F8"/>
    <mergeCell ref="D9:D10"/>
    <mergeCell ref="E9:E10"/>
    <mergeCell ref="F9:F10"/>
    <mergeCell ref="C9:C10"/>
    <mergeCell ref="G5:G6"/>
    <mergeCell ref="F5:F6"/>
    <mergeCell ref="E5:E6"/>
    <mergeCell ref="D5:D6"/>
    <mergeCell ref="C5:C6"/>
    <mergeCell ref="G11:G12"/>
    <mergeCell ref="C11:C12"/>
    <mergeCell ref="C13:C14"/>
    <mergeCell ref="G13:G14"/>
    <mergeCell ref="C15:C16"/>
    <mergeCell ref="G15:G16"/>
    <mergeCell ref="D11:D12"/>
    <mergeCell ref="E11:E12"/>
    <mergeCell ref="F11:F12"/>
    <mergeCell ref="D13:D14"/>
    <mergeCell ref="E13:E14"/>
    <mergeCell ref="F13:F14"/>
    <mergeCell ref="D15:D16"/>
    <mergeCell ref="E15:E16"/>
    <mergeCell ref="F15:F16"/>
    <mergeCell ref="C29:C30"/>
    <mergeCell ref="C31:C32"/>
    <mergeCell ref="E29:E30"/>
    <mergeCell ref="D31:D32"/>
    <mergeCell ref="D29:D30"/>
    <mergeCell ref="E25:E26"/>
    <mergeCell ref="D25:D26"/>
    <mergeCell ref="G17:G18"/>
    <mergeCell ref="C23:C24"/>
    <mergeCell ref="G23:G24"/>
    <mergeCell ref="G21:G22"/>
    <mergeCell ref="F21:F22"/>
    <mergeCell ref="E21:E22"/>
    <mergeCell ref="D21:D22"/>
    <mergeCell ref="C21:C22"/>
    <mergeCell ref="G19:G20"/>
    <mergeCell ref="F19:F20"/>
    <mergeCell ref="E19:E20"/>
    <mergeCell ref="C17:C18"/>
    <mergeCell ref="C25:C26"/>
    <mergeCell ref="D17:D18"/>
    <mergeCell ref="E17:E18"/>
    <mergeCell ref="F17:F18"/>
    <mergeCell ref="D23:D24"/>
    <mergeCell ref="E23:E24"/>
    <mergeCell ref="F23:F24"/>
    <mergeCell ref="D19:D20"/>
    <mergeCell ref="C19:C20"/>
    <mergeCell ref="G40:G41"/>
    <mergeCell ref="C44:C45"/>
    <mergeCell ref="C40:C41"/>
    <mergeCell ref="D40:D41"/>
    <mergeCell ref="E40:E41"/>
    <mergeCell ref="F40:F41"/>
    <mergeCell ref="D44:D45"/>
    <mergeCell ref="E44:E45"/>
    <mergeCell ref="F44:F45"/>
    <mergeCell ref="D42:D43"/>
    <mergeCell ref="E42:E43"/>
    <mergeCell ref="F42:F43"/>
    <mergeCell ref="G44:G45"/>
    <mergeCell ref="G42:G43"/>
    <mergeCell ref="G38:G39"/>
    <mergeCell ref="G34:G35"/>
    <mergeCell ref="G36:G37"/>
    <mergeCell ref="E36:E37"/>
    <mergeCell ref="F36:F37"/>
    <mergeCell ref="D38:D39"/>
    <mergeCell ref="G25:G26"/>
    <mergeCell ref="G29:G30"/>
    <mergeCell ref="G31:G32"/>
    <mergeCell ref="E31:E32"/>
    <mergeCell ref="F25:F26"/>
    <mergeCell ref="F29:F30"/>
    <mergeCell ref="F31:F32"/>
    <mergeCell ref="F38:F39"/>
    <mergeCell ref="F34:F35"/>
  </mergeCells>
  <phoneticPr fontId="8" type="noConversion"/>
  <conditionalFormatting sqref="J1:XFD1048576 H6 A6:B6 A59:H1048576 H58 A58:B58 A53:H57 H52 A52:B52 A7:G7 A1:H3 A21:G21 A8:H20 A22:H51 A5:H5 A4:G4">
    <cfRule type="containsText" dxfId="2" priority="4" operator="containsText" text="ICE2242">
      <formula>NOT(ISERROR(SEARCH("ICE2242",A1)))</formula>
    </cfRule>
  </conditionalFormatting>
  <conditionalFormatting sqref="H1:H3 H8:H20 H22:H1048576 H5:H6">
    <cfRule type="containsText" dxfId="1" priority="3" operator="containsText" text="ICE 2242">
      <formula>NOT(ISERROR(SEARCH("ICE 2242",H1)))</formula>
    </cfRule>
  </conditionalFormatting>
  <conditionalFormatting sqref="I1:I3 I8:I20 I22:I1048576 I5:I6">
    <cfRule type="containsText" dxfId="0" priority="1" operator="containsText" text="thesis">
      <formula>NOT(ISERROR(SEARCH("thesis",I1)))</formula>
    </cfRule>
  </conditionalFormatting>
  <pageMargins left="0.25" right="0.25" top="0.75" bottom="0.75" header="0.3" footer="0.3"/>
  <pageSetup paperSize="5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2"/>
  <sheetViews>
    <sheetView topLeftCell="A16" zoomScale="130" zoomScaleNormal="130" workbookViewId="0">
      <selection activeCell="F23" sqref="F23"/>
    </sheetView>
  </sheetViews>
  <sheetFormatPr defaultRowHeight="15" x14ac:dyDescent="0.25"/>
  <cols>
    <col min="1" max="1" width="4" bestFit="1" customWidth="1"/>
    <col min="2" max="2" width="10.42578125" style="41" customWidth="1"/>
    <col min="3" max="3" width="46.7109375" customWidth="1"/>
    <col min="4" max="4" width="9.7109375" style="151" bestFit="1" customWidth="1"/>
    <col min="5" max="5" width="22" bestFit="1" customWidth="1"/>
    <col min="6" max="6" width="28.28515625" bestFit="1" customWidth="1"/>
    <col min="7" max="7" width="10.140625" bestFit="1" customWidth="1"/>
  </cols>
  <sheetData>
    <row r="1" spans="1:7" x14ac:dyDescent="0.25">
      <c r="A1" s="56" t="s">
        <v>193</v>
      </c>
      <c r="B1" s="57" t="s">
        <v>78</v>
      </c>
      <c r="C1" s="56" t="s">
        <v>39</v>
      </c>
      <c r="D1" s="150" t="s">
        <v>101</v>
      </c>
      <c r="E1" s="56" t="s">
        <v>247</v>
      </c>
      <c r="F1" s="56" t="s">
        <v>248</v>
      </c>
      <c r="G1" s="56" t="s">
        <v>249</v>
      </c>
    </row>
    <row r="2" spans="1:7" s="69" customFormat="1" x14ac:dyDescent="0.25">
      <c r="A2" s="56"/>
      <c r="B2" s="258" t="s">
        <v>315</v>
      </c>
      <c r="C2" s="259"/>
      <c r="D2" s="260"/>
      <c r="E2" s="164"/>
      <c r="F2" s="56"/>
      <c r="G2" s="56"/>
    </row>
    <row r="3" spans="1:7" x14ac:dyDescent="0.25">
      <c r="A3" s="58">
        <v>1</v>
      </c>
      <c r="B3" s="154" t="s">
        <v>234</v>
      </c>
      <c r="C3" s="155" t="s">
        <v>35</v>
      </c>
      <c r="D3" s="154" t="s">
        <v>302</v>
      </c>
      <c r="E3" s="153"/>
      <c r="F3" s="61"/>
      <c r="G3" s="61"/>
    </row>
    <row r="4" spans="1:7" x14ac:dyDescent="0.25">
      <c r="A4" s="58">
        <v>2</v>
      </c>
      <c r="B4" s="156" t="s">
        <v>175</v>
      </c>
      <c r="C4" s="157" t="s">
        <v>176</v>
      </c>
      <c r="D4" s="156" t="s">
        <v>306</v>
      </c>
      <c r="E4" s="153"/>
      <c r="F4" s="61"/>
      <c r="G4" s="61"/>
    </row>
    <row r="5" spans="1:7" x14ac:dyDescent="0.25">
      <c r="A5" s="58">
        <v>3</v>
      </c>
      <c r="B5" s="156" t="s">
        <v>185</v>
      </c>
      <c r="C5" s="157" t="s">
        <v>186</v>
      </c>
      <c r="D5" s="156" t="s">
        <v>299</v>
      </c>
      <c r="E5" s="153"/>
      <c r="F5" s="61"/>
      <c r="G5" s="61"/>
    </row>
    <row r="6" spans="1:7" x14ac:dyDescent="0.25">
      <c r="A6" s="58">
        <v>4</v>
      </c>
      <c r="B6" s="156" t="s">
        <v>194</v>
      </c>
      <c r="C6" s="157" t="s">
        <v>195</v>
      </c>
      <c r="D6" s="157" t="s">
        <v>311</v>
      </c>
      <c r="E6" s="153"/>
      <c r="F6" s="61"/>
      <c r="G6" s="61"/>
    </row>
    <row r="7" spans="1:7" x14ac:dyDescent="0.25">
      <c r="A7" s="58">
        <v>5</v>
      </c>
      <c r="B7" s="156" t="s">
        <v>198</v>
      </c>
      <c r="C7" s="157" t="s">
        <v>199</v>
      </c>
      <c r="D7" s="157" t="s">
        <v>307</v>
      </c>
      <c r="E7" s="153"/>
      <c r="F7" s="61"/>
      <c r="G7" s="61"/>
    </row>
    <row r="8" spans="1:7" x14ac:dyDescent="0.25">
      <c r="A8" s="58">
        <v>6</v>
      </c>
      <c r="B8" s="156" t="s">
        <v>206</v>
      </c>
      <c r="C8" s="157" t="s">
        <v>207</v>
      </c>
      <c r="D8" s="157" t="s">
        <v>298</v>
      </c>
      <c r="E8" s="153"/>
      <c r="F8" s="61"/>
      <c r="G8" s="61"/>
    </row>
    <row r="9" spans="1:7" x14ac:dyDescent="0.25">
      <c r="A9" s="58">
        <v>7</v>
      </c>
      <c r="B9" s="158" t="s">
        <v>279</v>
      </c>
      <c r="C9" s="29" t="s">
        <v>280</v>
      </c>
      <c r="D9" s="70" t="s">
        <v>317</v>
      </c>
      <c r="E9" s="153"/>
      <c r="F9" s="61"/>
      <c r="G9" s="61"/>
    </row>
    <row r="10" spans="1:7" x14ac:dyDescent="0.25">
      <c r="A10" s="58">
        <v>8</v>
      </c>
      <c r="B10" s="159" t="s">
        <v>244</v>
      </c>
      <c r="C10" s="160" t="s">
        <v>18</v>
      </c>
      <c r="D10" s="160" t="s">
        <v>301</v>
      </c>
      <c r="E10" s="153"/>
      <c r="F10" s="61"/>
      <c r="G10" s="61"/>
    </row>
    <row r="11" spans="1:7" x14ac:dyDescent="0.25">
      <c r="A11" s="58">
        <v>9</v>
      </c>
      <c r="B11" s="159" t="s">
        <v>33</v>
      </c>
      <c r="C11" s="161" t="s">
        <v>75</v>
      </c>
      <c r="D11" s="161" t="s">
        <v>293</v>
      </c>
    </row>
    <row r="12" spans="1:7" x14ac:dyDescent="0.25">
      <c r="A12" s="58">
        <v>10</v>
      </c>
      <c r="B12" s="159" t="s">
        <v>44</v>
      </c>
      <c r="C12" s="159" t="s">
        <v>26</v>
      </c>
      <c r="D12" s="159" t="s">
        <v>312</v>
      </c>
    </row>
    <row r="13" spans="1:7" s="69" customFormat="1" x14ac:dyDescent="0.25">
      <c r="A13" s="70"/>
      <c r="B13" s="261" t="s">
        <v>316</v>
      </c>
      <c r="C13" s="262"/>
      <c r="D13" s="263"/>
    </row>
    <row r="14" spans="1:7" s="69" customFormat="1" x14ac:dyDescent="0.25">
      <c r="A14" s="58">
        <v>1</v>
      </c>
      <c r="B14" s="155" t="s">
        <v>233</v>
      </c>
      <c r="C14" s="155" t="s">
        <v>10</v>
      </c>
      <c r="D14" s="154" t="s">
        <v>309</v>
      </c>
    </row>
    <row r="15" spans="1:7" s="69" customFormat="1" x14ac:dyDescent="0.25">
      <c r="A15" s="58">
        <v>2</v>
      </c>
      <c r="B15" s="155" t="s">
        <v>235</v>
      </c>
      <c r="C15" s="155" t="s">
        <v>236</v>
      </c>
      <c r="D15" s="154" t="s">
        <v>297</v>
      </c>
    </row>
    <row r="16" spans="1:7" s="69" customFormat="1" x14ac:dyDescent="0.25">
      <c r="A16" s="58">
        <v>3</v>
      </c>
      <c r="B16" s="162" t="s">
        <v>177</v>
      </c>
      <c r="C16" s="157" t="s">
        <v>178</v>
      </c>
      <c r="D16" s="156" t="s">
        <v>303</v>
      </c>
      <c r="E16" s="69">
        <v>4.0999999999999996</v>
      </c>
    </row>
    <row r="17" spans="1:5" s="69" customFormat="1" x14ac:dyDescent="0.25">
      <c r="A17" s="58">
        <v>4</v>
      </c>
      <c r="B17" s="162" t="s">
        <v>200</v>
      </c>
      <c r="C17" s="157" t="s">
        <v>201</v>
      </c>
      <c r="D17" s="161" t="s">
        <v>305</v>
      </c>
    </row>
    <row r="18" spans="1:5" s="69" customFormat="1" x14ac:dyDescent="0.25">
      <c r="A18" s="58">
        <v>5</v>
      </c>
      <c r="B18" s="162" t="s">
        <v>208</v>
      </c>
      <c r="C18" s="157" t="s">
        <v>209</v>
      </c>
      <c r="D18" s="156" t="s">
        <v>310</v>
      </c>
    </row>
    <row r="19" spans="1:5" s="69" customFormat="1" x14ac:dyDescent="0.25">
      <c r="A19" s="58">
        <v>6</v>
      </c>
      <c r="B19" s="161" t="s">
        <v>2</v>
      </c>
      <c r="C19" s="163" t="s">
        <v>276</v>
      </c>
      <c r="D19" s="152" t="s">
        <v>295</v>
      </c>
    </row>
    <row r="20" spans="1:5" s="69" customFormat="1" x14ac:dyDescent="0.25">
      <c r="A20" s="58">
        <v>7</v>
      </c>
      <c r="B20" s="159" t="s">
        <v>55</v>
      </c>
      <c r="C20" s="159" t="s">
        <v>79</v>
      </c>
      <c r="D20" s="161" t="s">
        <v>313</v>
      </c>
    </row>
    <row r="21" spans="1:5" s="69" customFormat="1" x14ac:dyDescent="0.25">
      <c r="A21" s="58">
        <v>8</v>
      </c>
      <c r="B21" s="159" t="s">
        <v>245</v>
      </c>
      <c r="C21" s="160" t="s">
        <v>83</v>
      </c>
      <c r="D21" s="160" t="s">
        <v>291</v>
      </c>
    </row>
    <row r="22" spans="1:5" s="69" customFormat="1" x14ac:dyDescent="0.25">
      <c r="A22" s="58">
        <v>9</v>
      </c>
      <c r="B22" s="159" t="s">
        <v>21</v>
      </c>
      <c r="C22" s="161" t="s">
        <v>45</v>
      </c>
      <c r="D22" s="161" t="s">
        <v>292</v>
      </c>
      <c r="E22" s="69">
        <v>9.1999999999999993</v>
      </c>
    </row>
    <row r="23" spans="1:5" s="69" customFormat="1" x14ac:dyDescent="0.25">
      <c r="A23" s="58">
        <v>10</v>
      </c>
      <c r="B23" s="159" t="s">
        <v>46</v>
      </c>
      <c r="C23" s="159" t="s">
        <v>80</v>
      </c>
      <c r="D23" s="159" t="s">
        <v>304</v>
      </c>
    </row>
    <row r="24" spans="1:5" x14ac:dyDescent="0.25">
      <c r="A24" s="70"/>
      <c r="B24" s="63"/>
      <c r="C24" s="70"/>
      <c r="D24" s="152"/>
    </row>
    <row r="25" spans="1:5" s="69" customFormat="1" x14ac:dyDescent="0.25">
      <c r="A25" s="58">
        <v>1</v>
      </c>
      <c r="B25" s="165" t="s">
        <v>287</v>
      </c>
      <c r="C25" s="165" t="s">
        <v>288</v>
      </c>
      <c r="D25" s="152" t="s">
        <v>296</v>
      </c>
    </row>
    <row r="26" spans="1:5" x14ac:dyDescent="0.25">
      <c r="A26" s="58">
        <v>2</v>
      </c>
      <c r="B26" s="160" t="s">
        <v>62</v>
      </c>
      <c r="C26" s="160" t="s">
        <v>63</v>
      </c>
      <c r="D26" s="154" t="s">
        <v>290</v>
      </c>
    </row>
    <row r="27" spans="1:5" ht="15.75" x14ac:dyDescent="0.25">
      <c r="A27" s="58">
        <v>3</v>
      </c>
      <c r="B27" s="159" t="s">
        <v>42</v>
      </c>
      <c r="C27" s="159" t="s">
        <v>41</v>
      </c>
      <c r="D27" s="161" t="s">
        <v>300</v>
      </c>
    </row>
    <row r="31" spans="1:5" x14ac:dyDescent="0.25">
      <c r="A31">
        <v>1</v>
      </c>
      <c r="B31" s="103" t="s">
        <v>231</v>
      </c>
      <c r="C31" s="103" t="s">
        <v>232</v>
      </c>
      <c r="D31" s="152"/>
    </row>
    <row r="32" spans="1:5" x14ac:dyDescent="0.25">
      <c r="A32">
        <v>2</v>
      </c>
      <c r="B32" s="162" t="s">
        <v>172</v>
      </c>
      <c r="C32" s="157" t="s">
        <v>8</v>
      </c>
      <c r="D32" s="157"/>
    </row>
    <row r="33" spans="1:4" x14ac:dyDescent="0.25">
      <c r="A33">
        <v>3</v>
      </c>
      <c r="B33" s="162" t="s">
        <v>173</v>
      </c>
      <c r="C33" s="157" t="s">
        <v>174</v>
      </c>
      <c r="D33" s="157"/>
    </row>
    <row r="34" spans="1:4" x14ac:dyDescent="0.25">
      <c r="A34" s="69">
        <v>4</v>
      </c>
      <c r="B34" s="162" t="s">
        <v>179</v>
      </c>
      <c r="C34" s="157" t="s">
        <v>66</v>
      </c>
      <c r="D34" s="157"/>
    </row>
    <row r="35" spans="1:4" x14ac:dyDescent="0.25">
      <c r="A35" s="69">
        <v>5</v>
      </c>
      <c r="B35" s="162" t="s">
        <v>180</v>
      </c>
      <c r="C35" s="157" t="s">
        <v>67</v>
      </c>
      <c r="D35" s="157"/>
    </row>
    <row r="36" spans="1:4" x14ac:dyDescent="0.25">
      <c r="A36" s="69">
        <v>6</v>
      </c>
      <c r="B36" s="162" t="s">
        <v>181</v>
      </c>
      <c r="C36" s="157" t="s">
        <v>182</v>
      </c>
      <c r="D36" s="157"/>
    </row>
    <row r="37" spans="1:4" x14ac:dyDescent="0.25">
      <c r="A37" s="69">
        <v>7</v>
      </c>
      <c r="B37" s="162" t="s">
        <v>183</v>
      </c>
      <c r="C37" s="157" t="s">
        <v>184</v>
      </c>
      <c r="D37" s="157"/>
    </row>
    <row r="38" spans="1:4" x14ac:dyDescent="0.25">
      <c r="A38" s="69">
        <v>8</v>
      </c>
      <c r="B38" s="162" t="s">
        <v>196</v>
      </c>
      <c r="C38" s="157" t="s">
        <v>197</v>
      </c>
      <c r="D38" s="157"/>
    </row>
    <row r="39" spans="1:4" x14ac:dyDescent="0.25">
      <c r="A39" s="69">
        <v>9</v>
      </c>
      <c r="B39" s="162" t="s">
        <v>202</v>
      </c>
      <c r="C39" s="157" t="s">
        <v>203</v>
      </c>
      <c r="D39" s="157"/>
    </row>
    <row r="40" spans="1:4" x14ac:dyDescent="0.25">
      <c r="A40" s="69">
        <v>10</v>
      </c>
      <c r="B40" s="162" t="s">
        <v>204</v>
      </c>
      <c r="C40" s="157" t="s">
        <v>205</v>
      </c>
      <c r="D40" s="157"/>
    </row>
    <row r="41" spans="1:4" x14ac:dyDescent="0.25">
      <c r="A41" s="69">
        <v>11</v>
      </c>
      <c r="B41" s="161" t="s">
        <v>0</v>
      </c>
      <c r="C41" s="163" t="s">
        <v>5</v>
      </c>
      <c r="D41" s="70"/>
    </row>
    <row r="42" spans="1:4" x14ac:dyDescent="0.25">
      <c r="A42" s="69">
        <v>12</v>
      </c>
      <c r="B42" s="161" t="s">
        <v>54</v>
      </c>
      <c r="C42" s="163" t="s">
        <v>6</v>
      </c>
      <c r="D42" s="70"/>
    </row>
    <row r="43" spans="1:4" x14ac:dyDescent="0.25">
      <c r="A43" s="69">
        <v>13</v>
      </c>
      <c r="B43" s="161" t="s">
        <v>1</v>
      </c>
      <c r="C43" s="163" t="s">
        <v>273</v>
      </c>
      <c r="D43" s="70"/>
    </row>
    <row r="44" spans="1:4" x14ac:dyDescent="0.25">
      <c r="A44" s="69">
        <v>14</v>
      </c>
      <c r="B44" s="161" t="s">
        <v>57</v>
      </c>
      <c r="C44" s="163" t="s">
        <v>274</v>
      </c>
      <c r="D44" s="70"/>
    </row>
    <row r="45" spans="1:4" x14ac:dyDescent="0.25">
      <c r="A45" s="69">
        <v>15</v>
      </c>
      <c r="B45" s="161" t="s">
        <v>32</v>
      </c>
      <c r="C45" s="163" t="s">
        <v>275</v>
      </c>
      <c r="D45" s="70"/>
    </row>
    <row r="46" spans="1:4" x14ac:dyDescent="0.25">
      <c r="A46" s="69">
        <v>16</v>
      </c>
      <c r="B46" s="161" t="s">
        <v>3</v>
      </c>
      <c r="C46" s="163" t="s">
        <v>277</v>
      </c>
      <c r="D46" s="70"/>
    </row>
    <row r="47" spans="1:4" x14ac:dyDescent="0.25">
      <c r="A47" s="69">
        <v>17</v>
      </c>
      <c r="B47" s="161" t="s">
        <v>4</v>
      </c>
      <c r="C47" s="163" t="s">
        <v>278</v>
      </c>
      <c r="D47" s="70"/>
    </row>
    <row r="48" spans="1:4" x14ac:dyDescent="0.25">
      <c r="A48" s="69">
        <v>18</v>
      </c>
      <c r="B48" s="159" t="s">
        <v>13</v>
      </c>
      <c r="C48" s="159" t="s">
        <v>16</v>
      </c>
      <c r="D48" s="159"/>
    </row>
    <row r="49" spans="1:4" x14ac:dyDescent="0.25">
      <c r="A49" s="69">
        <v>19</v>
      </c>
      <c r="B49" s="160" t="s">
        <v>56</v>
      </c>
      <c r="C49" s="160" t="s">
        <v>17</v>
      </c>
      <c r="D49" s="160"/>
    </row>
    <row r="50" spans="1:4" x14ac:dyDescent="0.25">
      <c r="A50" s="69">
        <v>20</v>
      </c>
      <c r="B50" s="159" t="s">
        <v>14</v>
      </c>
      <c r="C50" s="160" t="s">
        <v>58</v>
      </c>
      <c r="D50" s="160"/>
    </row>
    <row r="51" spans="1:4" x14ac:dyDescent="0.25">
      <c r="A51" s="69">
        <v>21</v>
      </c>
      <c r="B51" s="159" t="s">
        <v>11</v>
      </c>
      <c r="C51" s="160" t="s">
        <v>59</v>
      </c>
      <c r="D51" s="160"/>
    </row>
    <row r="52" spans="1:4" x14ac:dyDescent="0.25">
      <c r="A52" s="69">
        <v>22</v>
      </c>
      <c r="B52" s="159" t="s">
        <v>12</v>
      </c>
      <c r="C52" s="160" t="s">
        <v>61</v>
      </c>
      <c r="D52" s="160"/>
    </row>
    <row r="53" spans="1:4" x14ac:dyDescent="0.25">
      <c r="A53" s="69">
        <v>23</v>
      </c>
      <c r="B53" s="159" t="s">
        <v>20</v>
      </c>
      <c r="C53" s="161" t="s">
        <v>43</v>
      </c>
      <c r="D53" s="161" t="s">
        <v>321</v>
      </c>
    </row>
    <row r="54" spans="1:4" x14ac:dyDescent="0.25">
      <c r="A54" s="69">
        <v>24</v>
      </c>
      <c r="B54" s="159" t="s">
        <v>22</v>
      </c>
      <c r="C54" s="161" t="s">
        <v>47</v>
      </c>
      <c r="D54" s="161"/>
    </row>
    <row r="55" spans="1:4" x14ac:dyDescent="0.25">
      <c r="A55" s="69">
        <v>25</v>
      </c>
      <c r="B55" s="159" t="s">
        <v>23</v>
      </c>
      <c r="C55" s="161" t="s">
        <v>48</v>
      </c>
      <c r="D55" s="70"/>
    </row>
    <row r="56" spans="1:4" x14ac:dyDescent="0.25">
      <c r="A56" s="69">
        <v>26</v>
      </c>
      <c r="B56" s="159" t="s">
        <v>24</v>
      </c>
      <c r="C56" s="161" t="s">
        <v>49</v>
      </c>
      <c r="D56" s="161"/>
    </row>
    <row r="57" spans="1:4" x14ac:dyDescent="0.25">
      <c r="A57" s="69">
        <v>27</v>
      </c>
      <c r="B57" s="159" t="s">
        <v>25</v>
      </c>
      <c r="C57" s="161" t="s">
        <v>51</v>
      </c>
      <c r="D57" s="161"/>
    </row>
    <row r="58" spans="1:4" x14ac:dyDescent="0.25">
      <c r="A58" s="69">
        <v>28</v>
      </c>
      <c r="B58" s="159" t="s">
        <v>27</v>
      </c>
      <c r="C58" s="159" t="s">
        <v>81</v>
      </c>
      <c r="D58" s="159"/>
    </row>
    <row r="59" spans="1:4" x14ac:dyDescent="0.25">
      <c r="A59" s="69">
        <v>29</v>
      </c>
      <c r="B59" s="159" t="s">
        <v>28</v>
      </c>
      <c r="C59" s="159" t="s">
        <v>82</v>
      </c>
      <c r="D59" s="159"/>
    </row>
    <row r="60" spans="1:4" x14ac:dyDescent="0.25">
      <c r="A60" s="69">
        <v>30</v>
      </c>
      <c r="B60" s="159" t="s">
        <v>29</v>
      </c>
      <c r="C60" s="159" t="s">
        <v>50</v>
      </c>
      <c r="D60" s="159"/>
    </row>
    <row r="61" spans="1:4" ht="21.75" customHeight="1" x14ac:dyDescent="0.25">
      <c r="A61" s="69">
        <v>31</v>
      </c>
      <c r="B61" s="159" t="s">
        <v>30</v>
      </c>
      <c r="C61" s="159" t="s">
        <v>76</v>
      </c>
      <c r="D61" s="159" t="s">
        <v>318</v>
      </c>
    </row>
    <row r="62" spans="1:4" x14ac:dyDescent="0.25">
      <c r="A62" s="69">
        <v>32</v>
      </c>
      <c r="B62" s="159" t="s">
        <v>31</v>
      </c>
      <c r="C62" s="159" t="s">
        <v>77</v>
      </c>
      <c r="D62" s="159" t="s">
        <v>319</v>
      </c>
    </row>
  </sheetData>
  <mergeCells count="2">
    <mergeCell ref="B2:D2"/>
    <mergeCell ref="B13:D13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9"/>
  <sheetViews>
    <sheetView zoomScaleNormal="100" workbookViewId="0">
      <selection activeCell="E18" sqref="E18"/>
    </sheetView>
  </sheetViews>
  <sheetFormatPr defaultRowHeight="15" x14ac:dyDescent="0.25"/>
  <cols>
    <col min="1" max="1" width="10.28515625" bestFit="1" customWidth="1"/>
    <col min="2" max="2" width="34.85546875" customWidth="1"/>
    <col min="3" max="3" width="11" style="69" customWidth="1"/>
    <col min="4" max="4" width="10" customWidth="1"/>
    <col min="5" max="5" width="43.7109375" customWidth="1"/>
    <col min="6" max="6" width="8.42578125" style="69" customWidth="1"/>
    <col min="7" max="7" width="10.140625" customWidth="1"/>
    <col min="8" max="8" width="38.28515625" customWidth="1"/>
    <col min="9" max="9" width="8.5703125" style="69" customWidth="1"/>
    <col min="10" max="10" width="9.7109375" customWidth="1"/>
    <col min="11" max="11" width="48.28515625" customWidth="1"/>
  </cols>
  <sheetData>
    <row r="1" spans="1:12" ht="20.100000000000001" customHeight="1" thickBot="1" x14ac:dyDescent="0.35">
      <c r="A1" s="264" t="s">
        <v>84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70"/>
    </row>
    <row r="2" spans="1:12" ht="20.100000000000001" customHeight="1" x14ac:dyDescent="0.25">
      <c r="A2" s="268" t="s">
        <v>38</v>
      </c>
      <c r="B2" s="269"/>
      <c r="C2" s="68" t="s">
        <v>85</v>
      </c>
      <c r="D2" s="268" t="s">
        <v>37</v>
      </c>
      <c r="E2" s="269"/>
      <c r="F2" s="68"/>
      <c r="G2" s="271" t="s">
        <v>53</v>
      </c>
      <c r="H2" s="272"/>
      <c r="I2" s="68" t="s">
        <v>85</v>
      </c>
      <c r="J2" s="268" t="s">
        <v>52</v>
      </c>
      <c r="K2" s="270"/>
      <c r="L2" s="70" t="s">
        <v>85</v>
      </c>
    </row>
    <row r="3" spans="1:12" ht="20.100000000000001" customHeight="1" x14ac:dyDescent="0.25">
      <c r="A3" s="3" t="s">
        <v>78</v>
      </c>
      <c r="B3" s="4" t="s">
        <v>39</v>
      </c>
      <c r="C3" s="84"/>
      <c r="D3" s="3" t="s">
        <v>78</v>
      </c>
      <c r="E3" s="4" t="s">
        <v>39</v>
      </c>
      <c r="F3" s="84" t="s">
        <v>85</v>
      </c>
      <c r="G3" s="3" t="s">
        <v>78</v>
      </c>
      <c r="H3" s="4" t="s">
        <v>39</v>
      </c>
      <c r="I3" s="84"/>
      <c r="J3" s="3" t="s">
        <v>78</v>
      </c>
      <c r="K3" s="95" t="s">
        <v>39</v>
      </c>
      <c r="L3" s="70"/>
    </row>
    <row r="4" spans="1:12" ht="25.5" x14ac:dyDescent="0.25">
      <c r="A4" s="5" t="s">
        <v>42</v>
      </c>
      <c r="B4" s="6" t="s">
        <v>41</v>
      </c>
      <c r="C4" s="85" t="s">
        <v>300</v>
      </c>
      <c r="D4" s="5" t="s">
        <v>40</v>
      </c>
      <c r="E4" s="11" t="s">
        <v>41</v>
      </c>
      <c r="F4" s="89" t="s">
        <v>289</v>
      </c>
      <c r="G4" s="5" t="s">
        <v>13</v>
      </c>
      <c r="H4" s="6" t="s">
        <v>16</v>
      </c>
      <c r="I4" s="79"/>
      <c r="J4" s="80" t="s">
        <v>0</v>
      </c>
      <c r="K4" s="96" t="s">
        <v>5</v>
      </c>
      <c r="L4" s="70"/>
    </row>
    <row r="5" spans="1:12" ht="20.100000000000001" customHeight="1" x14ac:dyDescent="0.25">
      <c r="A5" s="5" t="s">
        <v>44</v>
      </c>
      <c r="B5" s="6" t="s">
        <v>26</v>
      </c>
      <c r="C5" s="85" t="s">
        <v>312</v>
      </c>
      <c r="D5" s="5" t="s">
        <v>20</v>
      </c>
      <c r="E5" s="11" t="s">
        <v>43</v>
      </c>
      <c r="F5" s="89"/>
      <c r="G5" s="5" t="s">
        <v>55</v>
      </c>
      <c r="H5" s="6" t="s">
        <v>79</v>
      </c>
      <c r="I5" s="77" t="s">
        <v>314</v>
      </c>
      <c r="J5" s="81" t="s">
        <v>54</v>
      </c>
      <c r="K5" s="97" t="s">
        <v>6</v>
      </c>
      <c r="L5" s="70"/>
    </row>
    <row r="6" spans="1:12" ht="20.100000000000001" customHeight="1" x14ac:dyDescent="0.25">
      <c r="A6" s="5" t="s">
        <v>46</v>
      </c>
      <c r="B6" s="6" t="s">
        <v>80</v>
      </c>
      <c r="C6" s="85" t="s">
        <v>304</v>
      </c>
      <c r="D6" s="5" t="s">
        <v>21</v>
      </c>
      <c r="E6" s="11" t="s">
        <v>45</v>
      </c>
      <c r="F6" s="89" t="s">
        <v>292</v>
      </c>
      <c r="G6" s="12" t="s">
        <v>56</v>
      </c>
      <c r="H6" s="13" t="s">
        <v>17</v>
      </c>
      <c r="I6" s="92"/>
      <c r="J6" s="81" t="s">
        <v>1</v>
      </c>
      <c r="K6" s="97" t="s">
        <v>273</v>
      </c>
      <c r="L6" s="70"/>
    </row>
    <row r="7" spans="1:12" ht="20.100000000000001" customHeight="1" x14ac:dyDescent="0.25">
      <c r="A7" s="5" t="s">
        <v>27</v>
      </c>
      <c r="B7" s="6" t="s">
        <v>81</v>
      </c>
      <c r="C7" s="85"/>
      <c r="D7" s="5" t="s">
        <v>22</v>
      </c>
      <c r="E7" s="11" t="s">
        <v>47</v>
      </c>
      <c r="F7" s="89"/>
      <c r="G7" s="5" t="s">
        <v>14</v>
      </c>
      <c r="H7" s="13" t="s">
        <v>58</v>
      </c>
      <c r="I7" s="92"/>
      <c r="J7" s="81" t="s">
        <v>57</v>
      </c>
      <c r="K7" s="97" t="s">
        <v>274</v>
      </c>
      <c r="L7" s="70"/>
    </row>
    <row r="8" spans="1:12" ht="20.100000000000001" customHeight="1" x14ac:dyDescent="0.25">
      <c r="A8" s="5" t="s">
        <v>28</v>
      </c>
      <c r="B8" s="6" t="s">
        <v>82</v>
      </c>
      <c r="C8" s="85"/>
      <c r="D8" s="5" t="s">
        <v>23</v>
      </c>
      <c r="E8" s="11" t="s">
        <v>48</v>
      </c>
      <c r="G8" s="5" t="s">
        <v>11</v>
      </c>
      <c r="H8" s="13" t="s">
        <v>59</v>
      </c>
      <c r="I8" s="92"/>
      <c r="J8" s="81" t="s">
        <v>32</v>
      </c>
      <c r="K8" s="97" t="s">
        <v>275</v>
      </c>
      <c r="L8" s="70"/>
    </row>
    <row r="9" spans="1:12" ht="20.100000000000001" customHeight="1" x14ac:dyDescent="0.25">
      <c r="A9" s="5" t="s">
        <v>29</v>
      </c>
      <c r="B9" s="6" t="s">
        <v>50</v>
      </c>
      <c r="C9" s="85"/>
      <c r="D9" s="5" t="s">
        <v>24</v>
      </c>
      <c r="E9" s="11" t="s">
        <v>49</v>
      </c>
      <c r="F9" s="89"/>
      <c r="G9" s="5" t="s">
        <v>12</v>
      </c>
      <c r="H9" s="13" t="s">
        <v>61</v>
      </c>
      <c r="I9" s="92"/>
      <c r="J9" s="81" t="s">
        <v>2</v>
      </c>
      <c r="K9" s="97" t="s">
        <v>276</v>
      </c>
      <c r="L9" s="70" t="s">
        <v>295</v>
      </c>
    </row>
    <row r="10" spans="1:12" ht="20.100000000000001" customHeight="1" x14ac:dyDescent="0.25">
      <c r="A10" s="5" t="s">
        <v>30</v>
      </c>
      <c r="B10" s="6" t="s">
        <v>76</v>
      </c>
      <c r="C10" s="85"/>
      <c r="D10" s="5" t="s">
        <v>25</v>
      </c>
      <c r="E10" s="11" t="s">
        <v>51</v>
      </c>
      <c r="F10" s="89"/>
      <c r="G10" s="5" t="s">
        <v>244</v>
      </c>
      <c r="H10" s="13" t="s">
        <v>18</v>
      </c>
      <c r="I10" s="92" t="s">
        <v>301</v>
      </c>
      <c r="J10" s="81" t="s">
        <v>3</v>
      </c>
      <c r="K10" s="97" t="s">
        <v>277</v>
      </c>
      <c r="L10" s="70"/>
    </row>
    <row r="11" spans="1:12" ht="20.100000000000001" customHeight="1" x14ac:dyDescent="0.25">
      <c r="A11" s="5" t="s">
        <v>31</v>
      </c>
      <c r="B11" s="6" t="s">
        <v>77</v>
      </c>
      <c r="C11" s="85"/>
      <c r="D11" s="5" t="s">
        <v>33</v>
      </c>
      <c r="E11" s="11" t="s">
        <v>75</v>
      </c>
      <c r="F11" s="89" t="s">
        <v>293</v>
      </c>
      <c r="G11" s="5" t="s">
        <v>245</v>
      </c>
      <c r="H11" s="13" t="s">
        <v>83</v>
      </c>
      <c r="I11" s="92" t="s">
        <v>291</v>
      </c>
      <c r="J11" s="81" t="s">
        <v>4</v>
      </c>
      <c r="K11" s="97" t="s">
        <v>278</v>
      </c>
      <c r="L11" s="70"/>
    </row>
    <row r="12" spans="1:12" ht="20.100000000000001" customHeight="1" thickBot="1" x14ac:dyDescent="0.3">
      <c r="A12" s="7"/>
      <c r="B12" s="8"/>
      <c r="C12" s="82"/>
      <c r="D12" s="7"/>
      <c r="E12" s="8"/>
      <c r="F12" s="82"/>
      <c r="G12" s="12" t="s">
        <v>15</v>
      </c>
      <c r="H12" s="13" t="s">
        <v>19</v>
      </c>
      <c r="I12" s="92"/>
      <c r="J12" s="78" t="s">
        <v>279</v>
      </c>
      <c r="K12" s="98" t="s">
        <v>280</v>
      </c>
      <c r="L12" s="70" t="s">
        <v>294</v>
      </c>
    </row>
    <row r="13" spans="1:12" ht="39" thickBot="1" x14ac:dyDescent="0.3">
      <c r="A13" s="9"/>
      <c r="B13" s="10"/>
      <c r="C13" s="86"/>
      <c r="D13" s="9"/>
      <c r="E13" s="10"/>
      <c r="F13" s="86"/>
      <c r="G13" s="14" t="s">
        <v>62</v>
      </c>
      <c r="H13" s="15" t="s">
        <v>63</v>
      </c>
      <c r="I13" s="93" t="s">
        <v>290</v>
      </c>
      <c r="J13" s="112" t="s">
        <v>287</v>
      </c>
      <c r="K13" s="113" t="s">
        <v>288</v>
      </c>
      <c r="L13" s="70" t="s">
        <v>296</v>
      </c>
    </row>
    <row r="14" spans="1:12" ht="20.100000000000001" customHeight="1" x14ac:dyDescent="0.25">
      <c r="A14" s="271" t="s">
        <v>65</v>
      </c>
      <c r="B14" s="272"/>
      <c r="C14" s="68"/>
      <c r="D14" s="268" t="s">
        <v>64</v>
      </c>
      <c r="E14" s="269"/>
      <c r="F14" s="68"/>
      <c r="G14" s="268" t="s">
        <v>72</v>
      </c>
      <c r="H14" s="269"/>
      <c r="I14" s="68"/>
      <c r="J14" s="268" t="s">
        <v>71</v>
      </c>
      <c r="K14" s="270"/>
      <c r="L14" s="70"/>
    </row>
    <row r="15" spans="1:12" ht="20.100000000000001" customHeight="1" thickBot="1" x14ac:dyDescent="0.3">
      <c r="A15" s="27" t="s">
        <v>78</v>
      </c>
      <c r="B15" s="28" t="s">
        <v>39</v>
      </c>
      <c r="C15" s="87"/>
      <c r="D15" s="27" t="s">
        <v>78</v>
      </c>
      <c r="E15" s="28" t="s">
        <v>39</v>
      </c>
      <c r="F15" s="87"/>
      <c r="G15" s="27" t="s">
        <v>78</v>
      </c>
      <c r="H15" s="28" t="s">
        <v>39</v>
      </c>
      <c r="I15" s="87"/>
      <c r="J15" s="27" t="s">
        <v>78</v>
      </c>
      <c r="K15" s="99" t="s">
        <v>39</v>
      </c>
      <c r="L15" s="70"/>
    </row>
    <row r="16" spans="1:12" ht="20.100000000000001" customHeight="1" thickBot="1" x14ac:dyDescent="0.3">
      <c r="A16" s="31" t="s">
        <v>194</v>
      </c>
      <c r="B16" s="32" t="s">
        <v>195</v>
      </c>
      <c r="C16" s="32" t="s">
        <v>311</v>
      </c>
      <c r="D16" s="31" t="s">
        <v>172</v>
      </c>
      <c r="E16" s="32" t="s">
        <v>8</v>
      </c>
      <c r="F16" s="32"/>
      <c r="G16" s="36" t="s">
        <v>231</v>
      </c>
      <c r="H16" s="37" t="s">
        <v>232</v>
      </c>
      <c r="I16" s="37"/>
      <c r="J16" s="36" t="s">
        <v>213</v>
      </c>
      <c r="K16" s="100" t="s">
        <v>214</v>
      </c>
      <c r="L16" s="103"/>
    </row>
    <row r="17" spans="1:12" ht="20.100000000000001" customHeight="1" thickBot="1" x14ac:dyDescent="0.3">
      <c r="A17" s="33" t="s">
        <v>196</v>
      </c>
      <c r="B17" s="34" t="s">
        <v>197</v>
      </c>
      <c r="C17" s="34"/>
      <c r="D17" s="33" t="s">
        <v>173</v>
      </c>
      <c r="E17" s="34" t="s">
        <v>174</v>
      </c>
      <c r="F17" s="34"/>
      <c r="G17" s="38" t="s">
        <v>233</v>
      </c>
      <c r="H17" s="39" t="s">
        <v>10</v>
      </c>
      <c r="I17" s="39" t="s">
        <v>309</v>
      </c>
      <c r="J17" s="38" t="s">
        <v>215</v>
      </c>
      <c r="K17" s="101" t="s">
        <v>216</v>
      </c>
      <c r="L17" s="103"/>
    </row>
    <row r="18" spans="1:12" ht="20.100000000000001" customHeight="1" thickBot="1" x14ac:dyDescent="0.3">
      <c r="A18" s="33" t="s">
        <v>198</v>
      </c>
      <c r="B18" s="34" t="s">
        <v>199</v>
      </c>
      <c r="C18" s="34" t="s">
        <v>307</v>
      </c>
      <c r="D18" s="33" t="s">
        <v>175</v>
      </c>
      <c r="E18" s="34" t="s">
        <v>176</v>
      </c>
      <c r="F18" s="34" t="s">
        <v>306</v>
      </c>
      <c r="G18" s="38" t="s">
        <v>234</v>
      </c>
      <c r="H18" s="39" t="s">
        <v>35</v>
      </c>
      <c r="I18" s="39" t="s">
        <v>302</v>
      </c>
      <c r="J18" s="38" t="s">
        <v>217</v>
      </c>
      <c r="K18" s="102" t="s">
        <v>218</v>
      </c>
      <c r="L18" s="103"/>
    </row>
    <row r="19" spans="1:12" ht="20.100000000000001" customHeight="1" thickBot="1" x14ac:dyDescent="0.3">
      <c r="A19" s="33" t="s">
        <v>200</v>
      </c>
      <c r="B19" s="34" t="s">
        <v>201</v>
      </c>
      <c r="C19" s="89" t="s">
        <v>305</v>
      </c>
      <c r="D19" s="33" t="s">
        <v>177</v>
      </c>
      <c r="E19" s="34" t="s">
        <v>178</v>
      </c>
      <c r="F19" s="34" t="s">
        <v>303</v>
      </c>
      <c r="G19" s="38" t="s">
        <v>235</v>
      </c>
      <c r="H19" s="39" t="s">
        <v>236</v>
      </c>
      <c r="I19" s="39" t="s">
        <v>297</v>
      </c>
      <c r="J19" s="38" t="s">
        <v>219</v>
      </c>
      <c r="K19" s="102" t="s">
        <v>220</v>
      </c>
      <c r="L19" s="103"/>
    </row>
    <row r="20" spans="1:12" ht="20.100000000000001" customHeight="1" thickBot="1" x14ac:dyDescent="0.3">
      <c r="A20" s="33" t="s">
        <v>202</v>
      </c>
      <c r="B20" s="34" t="s">
        <v>203</v>
      </c>
      <c r="C20" s="34"/>
      <c r="D20" s="33" t="s">
        <v>179</v>
      </c>
      <c r="E20" s="34" t="s">
        <v>66</v>
      </c>
      <c r="F20" s="34"/>
      <c r="G20" s="40" t="s">
        <v>237</v>
      </c>
      <c r="H20" s="39" t="s">
        <v>238</v>
      </c>
      <c r="I20" s="39"/>
      <c r="J20" s="38" t="s">
        <v>212</v>
      </c>
      <c r="K20" s="102" t="s">
        <v>73</v>
      </c>
      <c r="L20" s="103"/>
    </row>
    <row r="21" spans="1:12" ht="20.100000000000001" customHeight="1" thickBot="1" x14ac:dyDescent="0.3">
      <c r="A21" s="33" t="s">
        <v>204</v>
      </c>
      <c r="B21" s="34" t="s">
        <v>205</v>
      </c>
      <c r="C21" s="34"/>
      <c r="D21" s="33" t="s">
        <v>180</v>
      </c>
      <c r="E21" s="34" t="s">
        <v>67</v>
      </c>
      <c r="F21" s="34"/>
      <c r="G21" s="40" t="s">
        <v>239</v>
      </c>
      <c r="H21" s="39" t="s">
        <v>74</v>
      </c>
      <c r="I21" s="39"/>
      <c r="J21" s="38" t="s">
        <v>221</v>
      </c>
      <c r="K21" s="102" t="s">
        <v>222</v>
      </c>
      <c r="L21" s="103"/>
    </row>
    <row r="22" spans="1:12" ht="20.100000000000001" customHeight="1" thickBot="1" x14ac:dyDescent="0.3">
      <c r="A22" s="33" t="s">
        <v>206</v>
      </c>
      <c r="B22" s="34" t="s">
        <v>207</v>
      </c>
      <c r="C22" s="34" t="s">
        <v>298</v>
      </c>
      <c r="D22" s="33" t="s">
        <v>181</v>
      </c>
      <c r="E22" s="34" t="s">
        <v>182</v>
      </c>
      <c r="F22" s="34"/>
      <c r="G22" s="40" t="s">
        <v>240</v>
      </c>
      <c r="H22" s="39" t="s">
        <v>241</v>
      </c>
      <c r="I22" s="39"/>
      <c r="J22" s="38" t="s">
        <v>223</v>
      </c>
      <c r="K22" s="102" t="s">
        <v>224</v>
      </c>
      <c r="L22" s="103"/>
    </row>
    <row r="23" spans="1:12" ht="20.100000000000001" customHeight="1" thickBot="1" x14ac:dyDescent="0.3">
      <c r="A23" s="33" t="s">
        <v>208</v>
      </c>
      <c r="B23" s="34" t="s">
        <v>209</v>
      </c>
      <c r="C23" s="34" t="s">
        <v>310</v>
      </c>
      <c r="D23" s="33" t="s">
        <v>183</v>
      </c>
      <c r="E23" s="34" t="s">
        <v>184</v>
      </c>
      <c r="F23" s="34"/>
      <c r="G23" s="38" t="s">
        <v>242</v>
      </c>
      <c r="H23" s="39" t="s">
        <v>243</v>
      </c>
      <c r="I23" s="39"/>
      <c r="J23" s="38" t="s">
        <v>225</v>
      </c>
      <c r="K23" s="102" t="s">
        <v>226</v>
      </c>
      <c r="L23" s="103"/>
    </row>
    <row r="24" spans="1:12" ht="20.100000000000001" customHeight="1" thickBot="1" x14ac:dyDescent="0.3">
      <c r="A24" s="35" t="s">
        <v>210</v>
      </c>
      <c r="B24" s="34" t="s">
        <v>211</v>
      </c>
      <c r="C24" s="34"/>
      <c r="D24" s="33" t="s">
        <v>185</v>
      </c>
      <c r="E24" s="34" t="s">
        <v>186</v>
      </c>
      <c r="F24" s="90" t="s">
        <v>299</v>
      </c>
      <c r="G24" s="29"/>
      <c r="H24" s="29"/>
      <c r="I24" s="74"/>
      <c r="J24" s="38" t="s">
        <v>227</v>
      </c>
      <c r="K24" s="102" t="s">
        <v>228</v>
      </c>
      <c r="L24" s="103"/>
    </row>
    <row r="25" spans="1:12" ht="24.75" thickBot="1" x14ac:dyDescent="0.3">
      <c r="A25" s="30"/>
      <c r="B25" s="19"/>
      <c r="C25" s="88"/>
      <c r="D25" s="33" t="s">
        <v>187</v>
      </c>
      <c r="E25" s="34" t="s">
        <v>70</v>
      </c>
      <c r="F25" s="91"/>
      <c r="G25" s="20"/>
      <c r="H25" s="20"/>
      <c r="I25" s="94"/>
      <c r="J25" s="38" t="s">
        <v>229</v>
      </c>
      <c r="K25" s="102" t="s">
        <v>230</v>
      </c>
      <c r="L25" s="103"/>
    </row>
    <row r="26" spans="1:12" x14ac:dyDescent="0.25">
      <c r="A26" s="16"/>
      <c r="B26" s="17"/>
      <c r="C26" s="73"/>
      <c r="D26" s="1"/>
      <c r="E26" s="1"/>
      <c r="F26" s="71"/>
      <c r="G26" s="18"/>
      <c r="H26" s="18"/>
      <c r="I26" s="74"/>
      <c r="J26" s="17"/>
      <c r="K26" s="17"/>
    </row>
    <row r="27" spans="1:12" ht="15.75" customHeight="1" x14ac:dyDescent="0.3">
      <c r="A27" s="266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  <row r="28" spans="1:12" ht="18.75" x14ac:dyDescent="0.3">
      <c r="A28" s="266"/>
      <c r="B28" s="266"/>
      <c r="C28" s="83"/>
      <c r="D28" s="266"/>
      <c r="E28" s="266"/>
      <c r="F28" s="266"/>
      <c r="G28" s="266"/>
      <c r="H28" s="266"/>
      <c r="I28" s="266"/>
      <c r="J28" s="266"/>
      <c r="K28" s="266"/>
    </row>
    <row r="29" spans="1:12" x14ac:dyDescent="0.25">
      <c r="A29" s="21"/>
      <c r="B29" s="22"/>
      <c r="C29" s="75"/>
      <c r="D29" s="267"/>
      <c r="E29" s="267"/>
      <c r="F29" s="76"/>
      <c r="G29" s="267"/>
      <c r="H29" s="267"/>
      <c r="I29" s="76"/>
      <c r="J29" s="267"/>
      <c r="K29" s="267"/>
    </row>
    <row r="30" spans="1:12" x14ac:dyDescent="0.25">
      <c r="A30" s="21"/>
      <c r="B30" s="22"/>
      <c r="C30" s="75"/>
      <c r="D30" s="22"/>
      <c r="E30" s="22"/>
      <c r="F30" s="75"/>
      <c r="G30" s="22"/>
      <c r="H30" s="22"/>
      <c r="I30" s="75"/>
      <c r="J30" s="22"/>
      <c r="K30" s="22"/>
    </row>
    <row r="31" spans="1:12" x14ac:dyDescent="0.25">
      <c r="A31" s="21"/>
      <c r="B31" s="22"/>
      <c r="C31" s="75"/>
      <c r="D31" s="22"/>
      <c r="E31" s="22"/>
      <c r="F31" s="75"/>
      <c r="G31" s="22"/>
      <c r="H31" s="22"/>
      <c r="I31" s="75"/>
      <c r="J31" s="22"/>
      <c r="K31" s="22"/>
    </row>
    <row r="32" spans="1:12" x14ac:dyDescent="0.25">
      <c r="A32" s="21"/>
      <c r="B32" s="22"/>
      <c r="C32" s="75"/>
      <c r="D32" s="22"/>
      <c r="E32" s="22"/>
      <c r="F32" s="75"/>
      <c r="G32" s="22"/>
      <c r="H32" s="22"/>
      <c r="I32" s="75"/>
      <c r="J32" s="22"/>
      <c r="K32" s="22"/>
    </row>
    <row r="33" spans="1:11" x14ac:dyDescent="0.25">
      <c r="A33" s="21"/>
      <c r="B33" s="22"/>
      <c r="C33" s="75"/>
      <c r="D33" s="267"/>
      <c r="E33" s="267"/>
      <c r="F33" s="76"/>
      <c r="G33" s="267"/>
      <c r="H33" s="267"/>
      <c r="I33" s="76"/>
      <c r="J33" s="267"/>
      <c r="K33" s="267"/>
    </row>
    <row r="34" spans="1:11" x14ac:dyDescent="0.25">
      <c r="A34" s="21"/>
      <c r="B34" s="22"/>
      <c r="C34" s="75"/>
      <c r="D34" s="22"/>
      <c r="E34" s="22"/>
      <c r="F34" s="75"/>
      <c r="G34" s="22"/>
      <c r="H34" s="22"/>
      <c r="I34" s="75"/>
      <c r="J34" s="22"/>
      <c r="K34" s="22"/>
    </row>
    <row r="35" spans="1:11" x14ac:dyDescent="0.25">
      <c r="A35" s="21"/>
      <c r="B35" s="22"/>
      <c r="C35" s="75"/>
      <c r="D35" s="22"/>
      <c r="E35" s="22"/>
      <c r="F35" s="75"/>
      <c r="G35" s="22"/>
      <c r="H35" s="22"/>
      <c r="I35" s="75"/>
      <c r="J35" s="22"/>
      <c r="K35" s="22"/>
    </row>
    <row r="36" spans="1:11" x14ac:dyDescent="0.25">
      <c r="A36" s="21"/>
      <c r="B36" s="22"/>
      <c r="C36" s="75"/>
      <c r="D36" s="2"/>
      <c r="E36" s="2"/>
      <c r="F36" s="72"/>
      <c r="G36" s="2"/>
      <c r="H36" s="2"/>
      <c r="I36" s="72"/>
      <c r="J36" s="2"/>
      <c r="K36" s="2"/>
    </row>
    <row r="37" spans="1:11" x14ac:dyDescent="0.25">
      <c r="A37" s="21"/>
      <c r="B37" s="22"/>
      <c r="C37" s="75"/>
      <c r="D37" s="2"/>
      <c r="E37" s="2"/>
      <c r="F37" s="72"/>
      <c r="G37" s="2"/>
      <c r="H37" s="2"/>
      <c r="I37" s="72"/>
      <c r="J37" s="2"/>
      <c r="K37" s="2"/>
    </row>
    <row r="38" spans="1:11" x14ac:dyDescent="0.25">
      <c r="A38" s="21"/>
      <c r="B38" s="22"/>
      <c r="C38" s="75"/>
      <c r="D38" s="2"/>
      <c r="E38" s="2"/>
      <c r="F38" s="72"/>
      <c r="G38" s="2"/>
      <c r="H38" s="2"/>
      <c r="I38" s="72"/>
      <c r="J38" s="2"/>
      <c r="K38" s="2"/>
    </row>
    <row r="39" spans="1:11" x14ac:dyDescent="0.25">
      <c r="A39" s="21"/>
      <c r="B39" s="22"/>
      <c r="C39" s="75"/>
      <c r="D39" s="2"/>
      <c r="E39" s="2"/>
      <c r="F39" s="72"/>
      <c r="G39" s="2"/>
      <c r="H39" s="2"/>
      <c r="I39" s="72"/>
      <c r="J39" s="2"/>
      <c r="K39" s="2"/>
    </row>
  </sheetData>
  <mergeCells count="18">
    <mergeCell ref="D33:E33"/>
    <mergeCell ref="G33:H33"/>
    <mergeCell ref="J33:K33"/>
    <mergeCell ref="G14:H14"/>
    <mergeCell ref="J14:K14"/>
    <mergeCell ref="D14:E14"/>
    <mergeCell ref="A1:K1"/>
    <mergeCell ref="A28:B28"/>
    <mergeCell ref="A27:K27"/>
    <mergeCell ref="D28:K28"/>
    <mergeCell ref="D29:E29"/>
    <mergeCell ref="G29:H29"/>
    <mergeCell ref="J29:K29"/>
    <mergeCell ref="D2:E2"/>
    <mergeCell ref="A2:B2"/>
    <mergeCell ref="J2:K2"/>
    <mergeCell ref="G2:H2"/>
    <mergeCell ref="A14:B14"/>
  </mergeCells>
  <pageMargins left="0.25" right="0.25" top="0.75" bottom="0.75" header="0.3" footer="0.3"/>
  <pageSetup paperSize="5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2160-A521-4813-810F-9E4DDB48A811}">
  <dimension ref="D2:M17"/>
  <sheetViews>
    <sheetView workbookViewId="0">
      <selection activeCell="M16" sqref="M16"/>
    </sheetView>
  </sheetViews>
  <sheetFormatPr defaultRowHeight="15" x14ac:dyDescent="0.25"/>
  <sheetData>
    <row r="2" spans="4:13" ht="15.75" thickBot="1" x14ac:dyDescent="0.3"/>
    <row r="3" spans="4:13" ht="16.5" thickTop="1" thickBot="1" x14ac:dyDescent="0.3">
      <c r="D3" s="166">
        <v>16</v>
      </c>
      <c r="E3" s="167">
        <v>18</v>
      </c>
      <c r="F3" s="167">
        <v>22</v>
      </c>
      <c r="G3">
        <f>100*D3/20</f>
        <v>80</v>
      </c>
      <c r="H3">
        <f>100*E3/20</f>
        <v>90</v>
      </c>
      <c r="I3" s="170">
        <f>100*F3/30</f>
        <v>73.333333333333329</v>
      </c>
    </row>
    <row r="4" spans="4:13" ht="15.75" thickBot="1" x14ac:dyDescent="0.3">
      <c r="D4" s="168">
        <v>9</v>
      </c>
      <c r="E4" s="169">
        <v>17</v>
      </c>
      <c r="F4" s="169">
        <v>26</v>
      </c>
      <c r="G4" s="69">
        <f t="shared" ref="G4:G17" si="0">100*D4/20</f>
        <v>45</v>
      </c>
      <c r="H4" s="69">
        <f t="shared" ref="H4:H17" si="1">100*E4/20</f>
        <v>85</v>
      </c>
      <c r="I4" s="170">
        <f t="shared" ref="I4:I17" si="2">100*F4/30</f>
        <v>86.666666666666671</v>
      </c>
    </row>
    <row r="5" spans="4:13" ht="15.75" thickBot="1" x14ac:dyDescent="0.3">
      <c r="D5" s="168">
        <v>7</v>
      </c>
      <c r="E5" s="169">
        <v>17</v>
      </c>
      <c r="F5" s="169">
        <v>26</v>
      </c>
      <c r="G5" s="69">
        <f t="shared" si="0"/>
        <v>35</v>
      </c>
      <c r="H5" s="69">
        <f t="shared" si="1"/>
        <v>85</v>
      </c>
      <c r="I5" s="170">
        <f t="shared" si="2"/>
        <v>86.666666666666671</v>
      </c>
    </row>
    <row r="6" spans="4:13" ht="15.75" thickBot="1" x14ac:dyDescent="0.3">
      <c r="D6" s="168">
        <v>14</v>
      </c>
      <c r="E6" s="169">
        <v>17</v>
      </c>
      <c r="F6" s="169">
        <v>27</v>
      </c>
      <c r="G6" s="69">
        <f t="shared" si="0"/>
        <v>70</v>
      </c>
      <c r="H6" s="69">
        <f t="shared" si="1"/>
        <v>85</v>
      </c>
      <c r="I6" s="170">
        <f t="shared" si="2"/>
        <v>90</v>
      </c>
    </row>
    <row r="7" spans="4:13" ht="15.75" thickBot="1" x14ac:dyDescent="0.3">
      <c r="D7" s="168">
        <v>14</v>
      </c>
      <c r="E7" s="169">
        <v>17</v>
      </c>
      <c r="F7" s="169">
        <v>26</v>
      </c>
      <c r="G7" s="69">
        <f t="shared" si="0"/>
        <v>70</v>
      </c>
      <c r="H7" s="69">
        <f t="shared" si="1"/>
        <v>85</v>
      </c>
      <c r="I7" s="170">
        <f t="shared" si="2"/>
        <v>86.666666666666671</v>
      </c>
    </row>
    <row r="8" spans="4:13" ht="15.75" thickBot="1" x14ac:dyDescent="0.3">
      <c r="D8" s="168">
        <v>13</v>
      </c>
      <c r="E8" s="169">
        <v>16</v>
      </c>
      <c r="F8" s="169">
        <v>20</v>
      </c>
      <c r="G8" s="69">
        <f t="shared" si="0"/>
        <v>65</v>
      </c>
      <c r="H8" s="69">
        <f t="shared" si="1"/>
        <v>80</v>
      </c>
      <c r="I8" s="170">
        <f t="shared" si="2"/>
        <v>66.666666666666671</v>
      </c>
    </row>
    <row r="9" spans="4:13" ht="15.75" thickBot="1" x14ac:dyDescent="0.3">
      <c r="D9" s="168">
        <v>11</v>
      </c>
      <c r="E9" s="169">
        <v>16</v>
      </c>
      <c r="F9" s="169">
        <v>20</v>
      </c>
      <c r="G9" s="69">
        <f t="shared" si="0"/>
        <v>55</v>
      </c>
      <c r="H9" s="69">
        <f t="shared" si="1"/>
        <v>80</v>
      </c>
      <c r="I9" s="170">
        <f t="shared" si="2"/>
        <v>66.666666666666671</v>
      </c>
    </row>
    <row r="10" spans="4:13" ht="15.75" thickBot="1" x14ac:dyDescent="0.3">
      <c r="D10" s="168">
        <v>16</v>
      </c>
      <c r="E10" s="169">
        <v>17</v>
      </c>
      <c r="F10" s="169">
        <v>25</v>
      </c>
      <c r="G10" s="69">
        <f t="shared" si="0"/>
        <v>80</v>
      </c>
      <c r="H10" s="69">
        <f t="shared" si="1"/>
        <v>85</v>
      </c>
      <c r="I10" s="170">
        <f t="shared" si="2"/>
        <v>83.333333333333329</v>
      </c>
    </row>
    <row r="11" spans="4:13" ht="15.75" thickBot="1" x14ac:dyDescent="0.3">
      <c r="D11" s="168">
        <v>14</v>
      </c>
      <c r="E11" s="169">
        <v>19</v>
      </c>
      <c r="F11" s="169">
        <v>27</v>
      </c>
      <c r="G11" s="69">
        <f t="shared" si="0"/>
        <v>70</v>
      </c>
      <c r="H11" s="69">
        <f t="shared" si="1"/>
        <v>95</v>
      </c>
      <c r="I11" s="170">
        <f t="shared" si="2"/>
        <v>90</v>
      </c>
    </row>
    <row r="12" spans="4:13" ht="15.75" thickBot="1" x14ac:dyDescent="0.3">
      <c r="D12" s="168">
        <v>14</v>
      </c>
      <c r="E12" s="169">
        <v>15</v>
      </c>
      <c r="F12" s="169">
        <v>20</v>
      </c>
      <c r="G12" s="69">
        <f t="shared" si="0"/>
        <v>70</v>
      </c>
      <c r="H12" s="69">
        <f t="shared" si="1"/>
        <v>75</v>
      </c>
      <c r="I12" s="170">
        <f t="shared" si="2"/>
        <v>66.666666666666671</v>
      </c>
    </row>
    <row r="13" spans="4:13" ht="15.75" thickBot="1" x14ac:dyDescent="0.3">
      <c r="D13" s="168">
        <v>16</v>
      </c>
      <c r="E13" s="169">
        <v>15</v>
      </c>
      <c r="F13" s="169">
        <v>20</v>
      </c>
      <c r="G13" s="69">
        <f t="shared" si="0"/>
        <v>80</v>
      </c>
      <c r="H13" s="69">
        <f t="shared" si="1"/>
        <v>75</v>
      </c>
      <c r="I13" s="170">
        <f t="shared" si="2"/>
        <v>66.666666666666671</v>
      </c>
      <c r="L13">
        <f>9/15</f>
        <v>0.6</v>
      </c>
    </row>
    <row r="14" spans="4:13" ht="15.75" thickBot="1" x14ac:dyDescent="0.3">
      <c r="D14" s="168">
        <v>11</v>
      </c>
      <c r="E14" s="169">
        <v>16</v>
      </c>
      <c r="F14" s="169">
        <v>22</v>
      </c>
      <c r="G14" s="69">
        <f t="shared" si="0"/>
        <v>55</v>
      </c>
      <c r="H14" s="69">
        <f t="shared" si="1"/>
        <v>80</v>
      </c>
      <c r="I14" s="170">
        <f t="shared" si="2"/>
        <v>73.333333333333329</v>
      </c>
      <c r="M14" t="s">
        <v>320</v>
      </c>
    </row>
    <row r="15" spans="4:13" ht="15.75" thickBot="1" x14ac:dyDescent="0.3">
      <c r="D15" s="168">
        <v>16</v>
      </c>
      <c r="E15" s="169">
        <v>16</v>
      </c>
      <c r="F15" s="169">
        <v>18</v>
      </c>
      <c r="G15" s="69">
        <f t="shared" si="0"/>
        <v>80</v>
      </c>
      <c r="H15" s="69">
        <f t="shared" si="1"/>
        <v>80</v>
      </c>
      <c r="I15" s="170">
        <f t="shared" si="2"/>
        <v>60</v>
      </c>
      <c r="M15">
        <f>13/15</f>
        <v>0.8666666666666667</v>
      </c>
    </row>
    <row r="16" spans="4:13" ht="15.75" thickBot="1" x14ac:dyDescent="0.3">
      <c r="D16" s="168">
        <v>4</v>
      </c>
      <c r="E16" s="169">
        <v>17</v>
      </c>
      <c r="F16" s="169"/>
      <c r="G16" s="69">
        <f t="shared" si="0"/>
        <v>20</v>
      </c>
      <c r="H16" s="69">
        <f t="shared" si="1"/>
        <v>85</v>
      </c>
      <c r="I16" s="170">
        <f t="shared" si="2"/>
        <v>0</v>
      </c>
    </row>
    <row r="17" spans="4:9" ht="15.75" thickBot="1" x14ac:dyDescent="0.3">
      <c r="D17" s="168">
        <v>9</v>
      </c>
      <c r="E17" s="169">
        <v>12</v>
      </c>
      <c r="F17" s="169"/>
      <c r="G17" s="69">
        <f t="shared" si="0"/>
        <v>45</v>
      </c>
      <c r="H17" s="69">
        <f t="shared" si="1"/>
        <v>60</v>
      </c>
      <c r="I17" s="170">
        <f t="shared" si="2"/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 and Course Maping</vt:lpstr>
      <vt:lpstr>PO assigned to course</vt:lpstr>
      <vt:lpstr>Semester wise offered course</vt:lpstr>
      <vt:lpstr>Sheet1</vt:lpstr>
      <vt:lpstr>'PO and Course Maping'!Print_Area</vt:lpstr>
      <vt:lpstr>'Semester wise offered course'!Print_Area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2022-10-07T06:20:29Z</dcterms:modified>
</cp:coreProperties>
</file>